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lers\Desktop\"/>
    </mc:Choice>
  </mc:AlternateContent>
  <xr:revisionPtr revIDLastSave="0" documentId="8_{807132B2-0884-45D7-9F67-46CB852B206E}" xr6:coauthVersionLast="38" xr6:coauthVersionMax="38" xr10:uidLastSave="{00000000-0000-0000-0000-000000000000}"/>
  <bookViews>
    <workbookView xWindow="0" yWindow="0" windowWidth="21570" windowHeight="7980" activeTab="2" xr2:uid="{00000000-000D-0000-FFFF-FFFF00000000}"/>
  </bookViews>
  <sheets>
    <sheet name="User Guide" sheetId="10" r:id="rId1"/>
    <sheet name="Loan Officer Worksheet" sheetId="13" r:id="rId2"/>
    <sheet name="Underwriter Worksheet" sheetId="12" r:id="rId3"/>
    <sheet name="Lookup" sheetId="3" state="hidden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D10" i="13"/>
  <c r="D11" i="13" s="1"/>
  <c r="O9" i="13"/>
  <c r="M35" i="13" l="1"/>
  <c r="N35" i="13" s="1"/>
  <c r="M40" i="13"/>
  <c r="M39" i="13" s="1"/>
  <c r="D12" i="13"/>
  <c r="M36" i="13"/>
  <c r="N36" i="13" s="1"/>
  <c r="C10" i="13"/>
  <c r="C11" i="13" s="1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D10" i="12"/>
  <c r="D11" i="12" s="1"/>
  <c r="O9" i="12"/>
  <c r="D13" i="13" l="1"/>
  <c r="C12" i="13"/>
  <c r="M35" i="12"/>
  <c r="N35" i="12" s="1"/>
  <c r="M40" i="12"/>
  <c r="M39" i="12" s="1"/>
  <c r="D12" i="12"/>
  <c r="M36" i="12"/>
  <c r="N36" i="12" s="1"/>
  <c r="C10" i="12"/>
  <c r="C11" i="12" s="1"/>
  <c r="D14" i="13" l="1"/>
  <c r="C13" i="13"/>
  <c r="D13" i="12"/>
  <c r="C12" i="12"/>
  <c r="C14" i="13" l="1"/>
  <c r="D15" i="13"/>
  <c r="C13" i="12"/>
  <c r="D14" i="12"/>
  <c r="D16" i="13" l="1"/>
  <c r="C15" i="13"/>
  <c r="C14" i="12"/>
  <c r="D15" i="12"/>
  <c r="C16" i="13" l="1"/>
  <c r="D17" i="13"/>
  <c r="D16" i="12"/>
  <c r="C15" i="12"/>
  <c r="C17" i="13" l="1"/>
  <c r="D18" i="13"/>
  <c r="C16" i="12"/>
  <c r="D17" i="12"/>
  <c r="D19" i="13" l="1"/>
  <c r="C18" i="13"/>
  <c r="C17" i="12"/>
  <c r="D18" i="12"/>
  <c r="D20" i="13" l="1"/>
  <c r="C19" i="13"/>
  <c r="D19" i="12"/>
  <c r="C18" i="12"/>
  <c r="D21" i="13" l="1"/>
  <c r="C20" i="13"/>
  <c r="C19" i="12"/>
  <c r="D20" i="12"/>
  <c r="D22" i="13" l="1"/>
  <c r="C21" i="13"/>
  <c r="C20" i="12"/>
  <c r="D21" i="12"/>
  <c r="C22" i="13" l="1"/>
  <c r="D23" i="13"/>
  <c r="C21" i="12"/>
  <c r="D22" i="12"/>
  <c r="D24" i="13" l="1"/>
  <c r="C23" i="13"/>
  <c r="C22" i="12"/>
  <c r="D23" i="12"/>
  <c r="C24" i="13" l="1"/>
  <c r="D25" i="13"/>
  <c r="D24" i="12"/>
  <c r="C23" i="12"/>
  <c r="D26" i="13" l="1"/>
  <c r="C25" i="13"/>
  <c r="C24" i="12"/>
  <c r="D25" i="12"/>
  <c r="D27" i="13" l="1"/>
  <c r="C26" i="13"/>
  <c r="D26" i="12"/>
  <c r="C25" i="12"/>
  <c r="D28" i="13" l="1"/>
  <c r="C27" i="13"/>
  <c r="D27" i="12"/>
  <c r="C26" i="12"/>
  <c r="D29" i="13" l="1"/>
  <c r="C28" i="13"/>
  <c r="C27" i="12"/>
  <c r="D28" i="12"/>
  <c r="C29" i="13" l="1"/>
  <c r="D30" i="13"/>
  <c r="D29" i="12"/>
  <c r="C28" i="12"/>
  <c r="C30" i="13" l="1"/>
  <c r="D31" i="13"/>
  <c r="C29" i="12"/>
  <c r="D30" i="12"/>
  <c r="D32" i="13" l="1"/>
  <c r="C31" i="13"/>
  <c r="C30" i="12"/>
  <c r="D31" i="12"/>
  <c r="C32" i="13" l="1"/>
  <c r="D32" i="12"/>
  <c r="C31" i="12"/>
  <c r="C32" i="12" l="1"/>
</calcChain>
</file>

<file path=xl/sharedStrings.xml><?xml version="1.0" encoding="utf-8"?>
<sst xmlns="http://schemas.openxmlformats.org/spreadsheetml/2006/main" count="109" uniqueCount="72">
  <si>
    <t>MONTH</t>
  </si>
  <si>
    <t>#</t>
  </si>
  <si>
    <t>April</t>
  </si>
  <si>
    <t>March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</si>
  <si>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</si>
  <si>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</si>
  <si>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</si>
  <si>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</si>
  <si>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</si>
  <si>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</si>
  <si>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</si>
  <si>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</si>
  <si>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YEAR</t>
  </si>
  <si>
    <t>AMOUNT</t>
  </si>
  <si>
    <t>AVERAGE</t>
  </si>
  <si>
    <t>January</t>
  </si>
  <si>
    <t>Borrower:</t>
  </si>
  <si>
    <t>Broker/Company:</t>
  </si>
  <si>
    <t>Loan Officer:</t>
  </si>
  <si>
    <t>February</t>
  </si>
  <si>
    <t>YEAR OVER YEAR COMPARISON</t>
  </si>
  <si>
    <t>PERSONAL QUALIFYING INCOME</t>
  </si>
  <si>
    <t>Financial Institution:</t>
  </si>
  <si>
    <t>Account Number:</t>
  </si>
  <si>
    <t>Underwriter (Internal Only):</t>
  </si>
  <si>
    <t>12 Months</t>
  </si>
  <si>
    <t>24 Months</t>
  </si>
  <si>
    <t>MONTHLY GROSS DEPOSITS</t>
  </si>
  <si>
    <t>Number of Months Under Review:</t>
  </si>
  <si>
    <t>MONTHLY NET DEPOSITS</t>
  </si>
  <si>
    <t>Borrower Details:</t>
  </si>
  <si>
    <t>Total Income over most recent 12 months:</t>
  </si>
  <si>
    <t>Max Income allowed:</t>
  </si>
  <si>
    <t>Total Income over last 24 months:</t>
  </si>
  <si>
    <t>Results</t>
  </si>
  <si>
    <t>Year</t>
  </si>
  <si>
    <t>Month</t>
  </si>
  <si>
    <t>Review Period</t>
  </si>
  <si>
    <t>Notes</t>
  </si>
  <si>
    <t>Please exclude any transfers from Personal/Savings Accounts, W2 Deposits, Large undocumented deposits.</t>
  </si>
  <si>
    <t>DEPOSITS TO BE EXCLUDED</t>
  </si>
  <si>
    <t>User Input Fields</t>
  </si>
  <si>
    <t>Results and Calculated Fields</t>
  </si>
  <si>
    <t>The below fields are required inputs from the user:</t>
  </si>
  <si>
    <t>Results from user inputs will be provided in the following cells:</t>
  </si>
  <si>
    <t>Under Income Analysis:</t>
  </si>
  <si>
    <t>Under Borrower Details:</t>
  </si>
  <si>
    <t>Borrower</t>
  </si>
  <si>
    <t>Financial Institution</t>
  </si>
  <si>
    <t>Account Number</t>
  </si>
  <si>
    <t>Broker/Company</t>
  </si>
  <si>
    <t>Loan Officer</t>
  </si>
  <si>
    <t>Final Results will be provided here:</t>
  </si>
  <si>
    <t>Under Deposits to be Excluded:</t>
  </si>
  <si>
    <t>Select a year from the dropdown menu located in the upper-leftmost year.</t>
  </si>
  <si>
    <t>Select a month from the dropdown menu located in the upper-leftmost month.</t>
  </si>
  <si>
    <t>Dates for all other deposits will automatically be calculated.</t>
  </si>
  <si>
    <t>Please refer to the User Guide tab for any questions.</t>
  </si>
  <si>
    <t>Setting the date for Gross Deposits (Loan Officer Tab)</t>
  </si>
  <si>
    <t>Setting the Review Period (Loan Officer Tab)</t>
  </si>
  <si>
    <t>Select 12 Months or 24 Months from the dropdown menu in the upper left corner.</t>
  </si>
  <si>
    <t>Any deposits to be excluded from each applicable period.</t>
  </si>
  <si>
    <t>Under the Monthly Gross Deposit Columns:</t>
  </si>
  <si>
    <t>The gross deposits applicable during each respective month/year.</t>
  </si>
  <si>
    <t># NSFs</t>
  </si>
  <si>
    <t>OPENING BALANCE</t>
  </si>
  <si>
    <t>ENDING BALANCE</t>
  </si>
  <si>
    <t>Comments</t>
  </si>
  <si>
    <t>Please contact us for any questions regarding exceptions.</t>
  </si>
  <si>
    <t>ALTLOAN PERSONAL BANK STATEMENT WORKSHEET USER GUIDE</t>
  </si>
  <si>
    <t>ALTLOAN PERSONAL BANK STATEMENT WORKSHEET</t>
  </si>
  <si>
    <t>See ALTLOAN Matrices for acceptable grade, FICO, LTV, and DTI combinations.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</si>
</sst>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w Cen MT"/>
      <family val="2"/>
    </font>
    <font>
      <sz val="1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1"/>
      <color rgb="FFFFFFFF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  <font>
      <b/>
      <sz val="16"/>
      <color theme="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44" fontId="3" fillId="0" borderId="0" xfId="1" applyFont="1" applyFill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43" fontId="3" fillId="0" borderId="20" xfId="3" applyFont="1" applyFill="1" applyBorder="1" applyProtection="1">
      <protection locked="0"/>
    </xf>
    <xf numFmtId="43" fontId="3" fillId="0" borderId="26" xfId="3" applyFont="1" applyFill="1" applyBorder="1" applyProtection="1">
      <protection locked="0"/>
    </xf>
    <xf numFmtId="43" fontId="3" fillId="0" borderId="18" xfId="3" applyFont="1" applyFill="1" applyBorder="1" applyProtection="1">
      <protection locked="0"/>
    </xf>
    <xf numFmtId="43" fontId="3" fillId="0" borderId="0" xfId="3" applyFont="1" applyFill="1" applyBorder="1" applyProtection="1">
      <protection locked="0"/>
    </xf>
    <xf numFmtId="43" fontId="3" fillId="0" borderId="0" xfId="3" applyFont="1" applyFill="1" applyBorder="1" applyAlignment="1" applyProtection="1">
      <alignment horizontal="center"/>
      <protection locked="0"/>
    </xf>
    <xf numFmtId="44" fontId="9" fillId="0" borderId="0" xfId="1" applyFont="1" applyFill="1" applyBorder="1" applyAlignment="1"/>
    <xf numFmtId="0" fontId="4" fillId="0" borderId="0" xfId="0" applyFont="1" applyFill="1" applyBorder="1"/>
    <xf numFmtId="0" fontId="5" fillId="0" borderId="10" xfId="0" applyFont="1" applyFill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3" xfId="0" applyFont="1" applyFill="1" applyBorder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8" fontId="2" fillId="0" borderId="0" xfId="1" applyNumberFormat="1" applyFont="1" applyFill="1" applyBorder="1" applyAlignment="1" applyProtection="1">
      <protection locked="0"/>
    </xf>
    <xf numFmtId="10" fontId="2" fillId="0" borderId="0" xfId="2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protection locked="0"/>
    </xf>
    <xf numFmtId="44" fontId="2" fillId="0" borderId="7" xfId="1" applyFont="1" applyFill="1" applyBorder="1" applyAlignment="1" applyProtection="1">
      <alignment horizontal="center"/>
    </xf>
    <xf numFmtId="44" fontId="2" fillId="0" borderId="8" xfId="1" applyFont="1" applyFill="1" applyBorder="1" applyAlignment="1" applyProtection="1">
      <alignment horizontal="center"/>
    </xf>
    <xf numFmtId="44" fontId="2" fillId="0" borderId="9" xfId="1" applyFont="1" applyFill="1" applyBorder="1" applyAlignment="1" applyProtection="1">
      <alignment horizontal="center"/>
    </xf>
    <xf numFmtId="44" fontId="3" fillId="0" borderId="1" xfId="1" applyFont="1" applyFill="1" applyBorder="1" applyAlignment="1" applyProtection="1">
      <alignment horizontal="center"/>
    </xf>
    <xf numFmtId="44" fontId="3" fillId="0" borderId="20" xfId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2" xfId="1" applyNumberFormat="1" applyFont="1" applyFill="1" applyBorder="1" applyAlignment="1" applyProtection="1">
      <alignment horizontal="left"/>
      <protection locked="0"/>
    </xf>
    <xf numFmtId="164" fontId="3" fillId="0" borderId="2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5" fillId="0" borderId="21" xfId="1" applyNumberFormat="1" applyFont="1" applyFill="1" applyBorder="1" applyAlignment="1" applyProtection="1">
      <alignment horizontal="left"/>
      <protection locked="0"/>
    </xf>
    <xf numFmtId="164" fontId="3" fillId="0" borderId="21" xfId="1" applyNumberFormat="1" applyFont="1" applyFill="1" applyBorder="1" applyAlignment="1" applyProtection="1">
      <alignment horizontal="center"/>
      <protection locked="0"/>
    </xf>
    <xf numFmtId="164" fontId="3" fillId="0" borderId="2" xfId="1" applyNumberFormat="1" applyFont="1" applyFill="1" applyBorder="1" applyProtection="1">
      <protection locked="0"/>
    </xf>
    <xf numFmtId="164" fontId="3" fillId="0" borderId="1" xfId="1" applyNumberFormat="1" applyFont="1" applyFill="1" applyBorder="1" applyProtection="1">
      <protection locked="0"/>
    </xf>
    <xf numFmtId="164" fontId="3" fillId="0" borderId="21" xfId="1" applyNumberFormat="1" applyFont="1" applyFill="1" applyBorder="1" applyProtection="1">
      <protection locked="0"/>
    </xf>
    <xf numFmtId="164" fontId="3" fillId="0" borderId="2" xfId="3" applyNumberFormat="1" applyFont="1" applyFill="1" applyBorder="1" applyAlignment="1" applyProtection="1">
      <alignment horizontal="center"/>
      <protection locked="0"/>
    </xf>
    <xf numFmtId="164" fontId="3" fillId="0" borderId="2" xfId="3" applyNumberFormat="1" applyFont="1" applyFill="1" applyBorder="1" applyProtection="1">
      <protection locked="0"/>
    </xf>
    <xf numFmtId="164" fontId="3" fillId="0" borderId="1" xfId="3" applyNumberFormat="1" applyFont="1" applyFill="1" applyBorder="1" applyAlignment="1" applyProtection="1">
      <alignment horizontal="center"/>
      <protection locked="0"/>
    </xf>
    <xf numFmtId="164" fontId="3" fillId="0" borderId="1" xfId="3" applyNumberFormat="1" applyFont="1" applyFill="1" applyBorder="1" applyProtection="1">
      <protection locked="0"/>
    </xf>
    <xf numFmtId="164" fontId="3" fillId="0" borderId="21" xfId="3" applyNumberFormat="1" applyFont="1" applyFill="1" applyBorder="1" applyAlignment="1" applyProtection="1">
      <alignment horizontal="center"/>
      <protection locked="0"/>
    </xf>
    <xf numFmtId="164" fontId="3" fillId="0" borderId="21" xfId="3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37" fontId="3" fillId="0" borderId="18" xfId="3" applyNumberFormat="1" applyFont="1" applyFill="1" applyBorder="1" applyProtection="1">
      <protection locked="0"/>
    </xf>
    <xf numFmtId="37" fontId="3" fillId="0" borderId="20" xfId="3" applyNumberFormat="1" applyFont="1" applyFill="1" applyBorder="1" applyProtection="1">
      <protection locked="0"/>
    </xf>
    <xf numFmtId="37" fontId="3" fillId="0" borderId="26" xfId="3" applyNumberFormat="1" applyFont="1" applyFill="1" applyBorder="1" applyProtection="1">
      <protection locked="0"/>
    </xf>
    <xf numFmtId="44" fontId="3" fillId="0" borderId="21" xfId="1" applyFont="1" applyFill="1" applyBorder="1" applyAlignment="1" applyProtection="1">
      <alignment horizontal="center"/>
    </xf>
    <xf numFmtId="44" fontId="3" fillId="0" borderId="26" xfId="1" applyFon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protection locked="0"/>
    </xf>
    <xf numFmtId="0" fontId="2" fillId="3" borderId="25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8" fontId="8" fillId="4" borderId="13" xfId="1" applyNumberFormat="1" applyFont="1" applyFill="1" applyBorder="1" applyAlignment="1" applyProtection="1">
      <alignment horizontal="center"/>
    </xf>
    <xf numFmtId="8" fontId="8" fillId="4" borderId="22" xfId="1" applyNumberFormat="1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10" fontId="8" fillId="4" borderId="16" xfId="2" applyNumberFormat="1" applyFont="1" applyFill="1" applyBorder="1" applyAlignment="1" applyProtection="1">
      <alignment horizontal="center"/>
    </xf>
    <xf numFmtId="10" fontId="8" fillId="4" borderId="17" xfId="2" applyNumberFormat="1" applyFont="1" applyFill="1" applyBorder="1" applyAlignment="1" applyProtection="1">
      <alignment horizontal="center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wrapText="1"/>
      <protection locked="0"/>
    </xf>
    <xf numFmtId="0" fontId="6" fillId="4" borderId="28" xfId="0" applyFont="1" applyFill="1" applyBorder="1" applyAlignment="1" applyProtection="1">
      <alignment horizontal="center" wrapText="1"/>
      <protection locked="0"/>
    </xf>
    <xf numFmtId="0" fontId="6" fillId="4" borderId="29" xfId="0" applyFont="1" applyFill="1" applyBorder="1" applyAlignment="1" applyProtection="1">
      <alignment horizontal="center" wrapText="1"/>
      <protection locked="0"/>
    </xf>
    <xf numFmtId="0" fontId="6" fillId="4" borderId="28" xfId="0" applyFont="1" applyFill="1" applyBorder="1" applyAlignment="1" applyProtection="1">
      <alignment horizontal="center" wrapText="1"/>
      <protection locked="0"/>
    </xf>
    <xf numFmtId="0" fontId="6" fillId="4" borderId="29" xfId="0" applyFont="1" applyFill="1" applyBorder="1" applyAlignment="1" applyProtection="1">
      <alignment horizontal="center" wrapText="1"/>
      <protection locked="0"/>
    </xf>
    <xf numFmtId="0" fontId="6" fillId="4" borderId="42" xfId="0" applyFont="1" applyFill="1" applyBorder="1" applyAlignment="1" applyProtection="1">
      <alignment horizontal="center" wrapText="1"/>
      <protection locked="0"/>
    </xf>
    <xf numFmtId="0" fontId="6" fillId="4" borderId="43" xfId="0" applyFont="1" applyFill="1" applyBorder="1" applyAlignment="1" applyProtection="1">
      <alignment horizontal="center" wrapText="1"/>
      <protection locked="0"/>
    </xf>
    <xf numFmtId="0" fontId="6" fillId="4" borderId="44" xfId="0" applyFont="1" applyFill="1" applyBorder="1" applyAlignment="1" applyProtection="1">
      <alignment horizontal="center"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57150</xdr:rowOff>
    </xdr:from>
    <xdr:to>
      <xdr:col>5</xdr:col>
      <xdr:colOff>94155</xdr:colOff>
      <xdr:row>4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48F3FA1-046F-4EF8-BCF5-A82EA6071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38125"/>
          <a:ext cx="2246805" cy="590550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16</xdr:row>
      <xdr:rowOff>35943</xdr:rowOff>
    </xdr:from>
    <xdr:to>
      <xdr:col>18</xdr:col>
      <xdr:colOff>466725</xdr:colOff>
      <xdr:row>18</xdr:row>
      <xdr:rowOff>149225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5DD8D6-BE84-406A-ADFA-A4DA64123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3026793"/>
          <a:ext cx="4448175" cy="475232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25</xdr:row>
      <xdr:rowOff>46503</xdr:rowOff>
    </xdr:from>
    <xdr:to>
      <xdr:col>6</xdr:col>
      <xdr:colOff>542925</xdr:colOff>
      <xdr:row>30</xdr:row>
      <xdr:rowOff>123824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48CEAAE-1D11-4481-A0D8-3279B8A01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4704228"/>
          <a:ext cx="2247900" cy="99172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</xdr:row>
      <xdr:rowOff>66872</xdr:rowOff>
    </xdr:from>
    <xdr:to>
      <xdr:col>7</xdr:col>
      <xdr:colOff>733425</xdr:colOff>
      <xdr:row>41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311E9B0-3A57-4857-A9EF-98EAAFF46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000947"/>
          <a:ext cx="4219575" cy="1571428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26</xdr:row>
      <xdr:rowOff>107949</xdr:rowOff>
    </xdr:from>
    <xdr:to>
      <xdr:col>15</xdr:col>
      <xdr:colOff>657225</xdr:colOff>
      <xdr:row>29</xdr:row>
      <xdr:rowOff>88899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F26F8CC-4B6E-4E56-872A-269B5CF0A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4946649"/>
          <a:ext cx="424815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B7B381-0177-43B0-8AA6-54C8B35B4446}"/>
            </a:ext>
          </a:extLst>
        </xdr:cNvPr>
        <xdr:cNvSpPr txBox="1"/>
      </xdr:nvSpPr>
      <xdr:spPr>
        <a:xfrm>
          <a:off x="88773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190500</xdr:colOff>
      <xdr:row>1</xdr:row>
      <xdr:rowOff>66675</xdr:rowOff>
    </xdr:from>
    <xdr:to>
      <xdr:col>4</xdr:col>
      <xdr:colOff>351330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450E18-7FDC-4927-9D58-E04BCA69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47650"/>
          <a:ext cx="2246805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432ED3-83DD-48E0-A4FC-3B260E7CF283}"/>
            </a:ext>
          </a:extLst>
        </xdr:cNvPr>
        <xdr:cNvSpPr txBox="1"/>
      </xdr:nvSpPr>
      <xdr:spPr>
        <a:xfrm>
          <a:off x="12887325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161925</xdr:colOff>
      <xdr:row>1</xdr:row>
      <xdr:rowOff>95251</xdr:rowOff>
    </xdr:from>
    <xdr:to>
      <xdr:col>4</xdr:col>
      <xdr:colOff>322755</xdr:colOff>
      <xdr:row>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9B932F-7DB8-4AB8-A4C0-FDAC35D07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76226"/>
          <a:ext cx="224680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3:X55"/>
  <sheetViews>
    <sheetView workbookViewId="0">
      <selection activeCell="G3" sqref="G3:V3"/>
    </sheetView>
  </sheetViews>
  <sheetFormatPr defaultRowHeight="14.25" x14ac:dyDescent="0.2"/>
  <cols>
    <col min="1" max="1" width="3" style="4" customWidth="1"/>
    <col min="2" max="7" width="9.140625" style="4"/>
    <col min="8" max="8" width="14" style="4" customWidth="1"/>
    <col min="9" max="15" width="9.140625" style="4"/>
    <col min="16" max="16" width="10.85546875" style="4" customWidth="1"/>
    <col min="17" max="16384" width="9.140625" style="4"/>
  </cols>
  <sheetData>
    <row r="3" spans="2:24" ht="20.25" x14ac:dyDescent="0.3">
      <c r="B3" s="13"/>
      <c r="C3" s="13"/>
      <c r="D3" s="13"/>
      <c r="E3" s="13"/>
      <c r="F3" s="13"/>
      <c r="G3" s="107" t="s">
        <v>69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7" spans="2:24" ht="15" thickBo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5" thickBot="1" x14ac:dyDescent="0.25">
      <c r="B8" s="98" t="s">
        <v>41</v>
      </c>
      <c r="C8" s="99"/>
      <c r="D8" s="99"/>
      <c r="E8" s="99"/>
      <c r="F8" s="99"/>
      <c r="G8" s="99"/>
      <c r="H8" s="100"/>
      <c r="I8" s="14"/>
      <c r="J8" s="98" t="s">
        <v>42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14"/>
      <c r="X8" s="14"/>
    </row>
    <row r="9" spans="2:24" x14ac:dyDescent="0.2">
      <c r="B9" s="15" t="s">
        <v>43</v>
      </c>
      <c r="C9" s="14"/>
      <c r="D9" s="14"/>
      <c r="E9" s="14"/>
      <c r="F9" s="14"/>
      <c r="G9" s="14"/>
      <c r="H9" s="6"/>
      <c r="I9" s="14"/>
      <c r="J9" s="15" t="s">
        <v>44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6"/>
      <c r="W9" s="14"/>
      <c r="X9" s="14"/>
    </row>
    <row r="10" spans="2:24" x14ac:dyDescent="0.2">
      <c r="B10" s="16"/>
      <c r="C10" s="5"/>
      <c r="D10" s="5"/>
      <c r="E10" s="5"/>
      <c r="F10" s="5"/>
      <c r="G10" s="5"/>
      <c r="H10" s="6"/>
      <c r="I10" s="14"/>
      <c r="J10" s="16"/>
      <c r="K10" s="5"/>
      <c r="L10" s="5"/>
      <c r="M10" s="5"/>
      <c r="N10" s="5"/>
      <c r="O10" s="14"/>
      <c r="P10" s="14"/>
      <c r="Q10" s="14"/>
      <c r="R10" s="14"/>
      <c r="S10" s="14"/>
      <c r="T10" s="14"/>
      <c r="U10" s="14"/>
      <c r="V10" s="6"/>
      <c r="W10" s="14"/>
      <c r="X10" s="14"/>
    </row>
    <row r="11" spans="2:24" x14ac:dyDescent="0.2">
      <c r="B11" s="15" t="s">
        <v>46</v>
      </c>
      <c r="C11" s="14"/>
      <c r="D11" s="14"/>
      <c r="E11" s="14"/>
      <c r="F11" s="14"/>
      <c r="G11" s="14"/>
      <c r="H11" s="6"/>
      <c r="I11" s="14"/>
      <c r="J11" s="15" t="s">
        <v>45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6"/>
      <c r="W11" s="14"/>
      <c r="X11" s="14"/>
    </row>
    <row r="12" spans="2:24" x14ac:dyDescent="0.2">
      <c r="B12" s="17"/>
      <c r="C12" s="18" t="s">
        <v>47</v>
      </c>
      <c r="D12" s="18"/>
      <c r="E12" s="14"/>
      <c r="F12" s="14"/>
      <c r="G12" s="14"/>
      <c r="H12" s="6"/>
      <c r="I12" s="14"/>
      <c r="J12" s="17"/>
      <c r="K12" s="14" t="s">
        <v>31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6"/>
      <c r="W12" s="14"/>
      <c r="X12" s="14"/>
    </row>
    <row r="13" spans="2:24" x14ac:dyDescent="0.2">
      <c r="B13" s="17"/>
      <c r="C13" s="18" t="s">
        <v>48</v>
      </c>
      <c r="D13" s="18"/>
      <c r="E13" s="14"/>
      <c r="F13" s="14"/>
      <c r="G13" s="14"/>
      <c r="H13" s="6"/>
      <c r="I13" s="14"/>
      <c r="J13" s="17"/>
      <c r="K13" s="14" t="s">
        <v>33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"/>
      <c r="W13" s="14"/>
      <c r="X13" s="14"/>
    </row>
    <row r="14" spans="2:24" x14ac:dyDescent="0.2">
      <c r="B14" s="17"/>
      <c r="C14" s="18" t="s">
        <v>49</v>
      </c>
      <c r="D14" s="18"/>
      <c r="E14" s="14"/>
      <c r="F14" s="14"/>
      <c r="G14" s="14"/>
      <c r="H14" s="6"/>
      <c r="I14" s="14"/>
      <c r="J14" s="17"/>
      <c r="K14" s="14" t="s">
        <v>32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6"/>
      <c r="W14" s="14"/>
      <c r="X14" s="14"/>
    </row>
    <row r="15" spans="2:24" x14ac:dyDescent="0.2">
      <c r="B15" s="17"/>
      <c r="C15" s="18" t="s">
        <v>50</v>
      </c>
      <c r="D15" s="18"/>
      <c r="E15" s="14"/>
      <c r="F15" s="14"/>
      <c r="G15" s="14"/>
      <c r="H15" s="6"/>
      <c r="I15" s="14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9"/>
      <c r="W15" s="14"/>
      <c r="X15" s="14"/>
    </row>
    <row r="16" spans="2:24" x14ac:dyDescent="0.2">
      <c r="B16" s="17"/>
      <c r="C16" s="18" t="s">
        <v>51</v>
      </c>
      <c r="D16" s="18"/>
      <c r="E16" s="14"/>
      <c r="F16" s="14"/>
      <c r="G16" s="14"/>
      <c r="H16" s="6"/>
      <c r="I16" s="14"/>
      <c r="J16" s="15" t="s">
        <v>52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6"/>
      <c r="W16" s="14"/>
      <c r="X16" s="14"/>
    </row>
    <row r="17" spans="2:24" x14ac:dyDescent="0.2">
      <c r="B17" s="16"/>
      <c r="C17" s="5"/>
      <c r="D17" s="14"/>
      <c r="E17" s="14"/>
      <c r="F17" s="14"/>
      <c r="G17" s="14"/>
      <c r="H17" s="6"/>
      <c r="I17" s="14"/>
      <c r="J17" s="1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6"/>
      <c r="W17" s="14"/>
      <c r="X17" s="14"/>
    </row>
    <row r="18" spans="2:24" x14ac:dyDescent="0.2">
      <c r="B18" s="15" t="s">
        <v>62</v>
      </c>
      <c r="C18" s="14"/>
      <c r="D18" s="14"/>
      <c r="E18" s="14"/>
      <c r="F18" s="14"/>
      <c r="G18" s="14"/>
      <c r="H18" s="6"/>
      <c r="I18" s="14"/>
      <c r="J18" s="1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6"/>
      <c r="W18" s="14"/>
      <c r="X18" s="14"/>
    </row>
    <row r="19" spans="2:24" x14ac:dyDescent="0.2">
      <c r="B19" s="17"/>
      <c r="C19" s="14" t="s">
        <v>63</v>
      </c>
      <c r="D19" s="14"/>
      <c r="E19" s="14"/>
      <c r="F19" s="14"/>
      <c r="G19" s="14"/>
      <c r="H19" s="6"/>
      <c r="I19" s="14"/>
      <c r="J19" s="1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6"/>
      <c r="W19" s="14"/>
      <c r="X19" s="14"/>
    </row>
    <row r="20" spans="2:24" ht="15" thickBot="1" x14ac:dyDescent="0.25">
      <c r="B20" s="17"/>
      <c r="C20" s="14"/>
      <c r="D20" s="14"/>
      <c r="E20" s="14"/>
      <c r="F20" s="14"/>
      <c r="G20" s="14"/>
      <c r="H20" s="6"/>
      <c r="I20" s="14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7"/>
      <c r="W20" s="14"/>
      <c r="X20" s="14"/>
    </row>
    <row r="21" spans="2:24" x14ac:dyDescent="0.2">
      <c r="B21" s="15" t="s">
        <v>53</v>
      </c>
      <c r="C21" s="14"/>
      <c r="D21" s="14"/>
      <c r="E21" s="14"/>
      <c r="F21" s="14"/>
      <c r="G21" s="14"/>
      <c r="H21" s="6"/>
      <c r="I21" s="1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4"/>
      <c r="X21" s="14"/>
    </row>
    <row r="22" spans="2:24" ht="15" thickBot="1" x14ac:dyDescent="0.25">
      <c r="B22" s="20"/>
      <c r="C22" s="21" t="s">
        <v>61</v>
      </c>
      <c r="D22" s="21"/>
      <c r="E22" s="21"/>
      <c r="F22" s="21"/>
      <c r="G22" s="21"/>
      <c r="H22" s="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5.75" customHeight="1" thickBot="1" x14ac:dyDescent="0.25">
      <c r="I23" s="14"/>
      <c r="W23" s="14"/>
      <c r="X23" s="14"/>
    </row>
    <row r="24" spans="2:24" ht="14.25" customHeight="1" thickBot="1" x14ac:dyDescent="0.25">
      <c r="B24" s="98" t="s">
        <v>58</v>
      </c>
      <c r="C24" s="99"/>
      <c r="D24" s="99"/>
      <c r="E24" s="99"/>
      <c r="F24" s="99"/>
      <c r="G24" s="99"/>
      <c r="H24" s="100"/>
      <c r="I24" s="14"/>
      <c r="J24" s="98" t="s">
        <v>59</v>
      </c>
      <c r="K24" s="99"/>
      <c r="L24" s="99"/>
      <c r="M24" s="99"/>
      <c r="N24" s="99"/>
      <c r="O24" s="99"/>
      <c r="P24" s="100"/>
      <c r="W24" s="14"/>
      <c r="X24" s="14"/>
    </row>
    <row r="25" spans="2:24" x14ac:dyDescent="0.2">
      <c r="B25" s="101" t="s">
        <v>54</v>
      </c>
      <c r="C25" s="102"/>
      <c r="D25" s="102"/>
      <c r="E25" s="102"/>
      <c r="F25" s="102"/>
      <c r="G25" s="102"/>
      <c r="H25" s="103"/>
      <c r="I25" s="14"/>
      <c r="J25" s="92" t="s">
        <v>60</v>
      </c>
      <c r="K25" s="93"/>
      <c r="L25" s="93"/>
      <c r="M25" s="93"/>
      <c r="N25" s="93"/>
      <c r="O25" s="93"/>
      <c r="P25" s="94"/>
      <c r="W25" s="14"/>
      <c r="X25" s="14"/>
    </row>
    <row r="26" spans="2:24" ht="14.25" customHeight="1" x14ac:dyDescent="0.2">
      <c r="B26" s="17"/>
      <c r="C26" s="14"/>
      <c r="D26" s="14"/>
      <c r="E26" s="14"/>
      <c r="F26" s="14"/>
      <c r="G26" s="14"/>
      <c r="H26" s="6"/>
      <c r="I26" s="14"/>
      <c r="J26" s="95"/>
      <c r="K26" s="96"/>
      <c r="L26" s="96"/>
      <c r="M26" s="96"/>
      <c r="N26" s="96"/>
      <c r="O26" s="96"/>
      <c r="P26" s="97"/>
      <c r="W26" s="14"/>
      <c r="X26" s="14"/>
    </row>
    <row r="27" spans="2:24" x14ac:dyDescent="0.2">
      <c r="B27" s="17"/>
      <c r="C27" s="14"/>
      <c r="D27" s="14"/>
      <c r="E27" s="14"/>
      <c r="F27" s="14"/>
      <c r="G27" s="14"/>
      <c r="H27" s="6"/>
      <c r="I27" s="14"/>
      <c r="J27" s="17"/>
      <c r="K27" s="14"/>
      <c r="L27" s="14"/>
      <c r="M27" s="14"/>
      <c r="N27" s="14"/>
      <c r="O27" s="14"/>
      <c r="P27" s="6"/>
      <c r="W27" s="14"/>
      <c r="X27" s="14"/>
    </row>
    <row r="28" spans="2:24" x14ac:dyDescent="0.2">
      <c r="B28" s="17"/>
      <c r="C28" s="14"/>
      <c r="D28" s="14"/>
      <c r="E28" s="14"/>
      <c r="F28" s="14"/>
      <c r="G28" s="14"/>
      <c r="H28" s="6"/>
      <c r="I28" s="14"/>
      <c r="J28" s="17"/>
      <c r="K28" s="14"/>
      <c r="L28" s="14"/>
      <c r="M28" s="14"/>
      <c r="N28" s="14"/>
      <c r="O28" s="14"/>
      <c r="P28" s="6"/>
      <c r="Q28" s="14"/>
      <c r="R28" s="14"/>
      <c r="S28" s="14"/>
      <c r="T28" s="14"/>
      <c r="U28" s="14"/>
      <c r="V28" s="14"/>
      <c r="W28" s="14"/>
      <c r="X28" s="14"/>
    </row>
    <row r="29" spans="2:24" x14ac:dyDescent="0.2">
      <c r="B29" s="17"/>
      <c r="C29" s="14"/>
      <c r="D29" s="14"/>
      <c r="E29" s="14"/>
      <c r="F29" s="14"/>
      <c r="G29" s="14"/>
      <c r="H29" s="6"/>
      <c r="I29" s="14"/>
      <c r="J29" s="17"/>
      <c r="K29" s="14"/>
      <c r="L29" s="14"/>
      <c r="M29" s="14"/>
      <c r="N29" s="14"/>
      <c r="O29" s="14"/>
      <c r="P29" s="6"/>
      <c r="Q29" s="14"/>
      <c r="R29" s="14"/>
      <c r="S29" s="14"/>
      <c r="T29" s="14"/>
      <c r="U29" s="14"/>
      <c r="V29" s="14"/>
      <c r="W29" s="14"/>
      <c r="X29" s="14"/>
    </row>
    <row r="30" spans="2:24" ht="15" thickBot="1" x14ac:dyDescent="0.25">
      <c r="B30" s="17"/>
      <c r="C30" s="14"/>
      <c r="D30" s="14"/>
      <c r="E30" s="14"/>
      <c r="F30" s="14"/>
      <c r="G30" s="14"/>
      <c r="H30" s="6"/>
      <c r="I30" s="14"/>
      <c r="J30" s="20"/>
      <c r="K30" s="21"/>
      <c r="L30" s="21"/>
      <c r="M30" s="21"/>
      <c r="N30" s="21"/>
      <c r="O30" s="21"/>
      <c r="P30" s="7"/>
      <c r="W30" s="14"/>
      <c r="X30" s="14"/>
    </row>
    <row r="31" spans="2:24" ht="14.25" customHeight="1" x14ac:dyDescent="0.2">
      <c r="B31" s="17"/>
      <c r="C31" s="14"/>
      <c r="D31" s="14"/>
      <c r="E31" s="14"/>
      <c r="F31" s="14"/>
      <c r="G31" s="14"/>
      <c r="H31" s="6"/>
      <c r="I31" s="14"/>
      <c r="W31" s="14"/>
      <c r="X31" s="14"/>
    </row>
    <row r="32" spans="2:24" x14ac:dyDescent="0.2">
      <c r="B32" s="104" t="s">
        <v>55</v>
      </c>
      <c r="C32" s="105"/>
      <c r="D32" s="105"/>
      <c r="E32" s="105"/>
      <c r="F32" s="105"/>
      <c r="G32" s="105"/>
      <c r="H32" s="106"/>
      <c r="I32" s="14"/>
      <c r="W32" s="14"/>
      <c r="X32" s="14"/>
    </row>
    <row r="33" spans="2:24" x14ac:dyDescent="0.2">
      <c r="B33" s="17"/>
      <c r="C33" s="14"/>
      <c r="D33" s="14"/>
      <c r="E33" s="14"/>
      <c r="F33" s="14"/>
      <c r="G33" s="14"/>
      <c r="H33" s="6"/>
      <c r="I33" s="14"/>
      <c r="W33" s="14"/>
      <c r="X33" s="14"/>
    </row>
    <row r="34" spans="2:24" x14ac:dyDescent="0.2">
      <c r="B34" s="17"/>
      <c r="C34" s="14"/>
      <c r="D34" s="14"/>
      <c r="E34" s="14"/>
      <c r="F34" s="14"/>
      <c r="G34" s="14"/>
      <c r="H34" s="6"/>
      <c r="I34" s="14"/>
      <c r="W34" s="14"/>
      <c r="X34" s="14"/>
    </row>
    <row r="35" spans="2:24" x14ac:dyDescent="0.2">
      <c r="B35" s="17"/>
      <c r="C35" s="14"/>
      <c r="D35" s="14"/>
      <c r="E35" s="14"/>
      <c r="F35" s="14"/>
      <c r="G35" s="14"/>
      <c r="H35" s="6"/>
      <c r="I35" s="14"/>
      <c r="W35" s="14"/>
      <c r="X35" s="14"/>
    </row>
    <row r="36" spans="2:24" x14ac:dyDescent="0.2">
      <c r="B36" s="17"/>
      <c r="C36" s="14"/>
      <c r="D36" s="14"/>
      <c r="E36" s="14"/>
      <c r="F36" s="14"/>
      <c r="G36" s="14"/>
      <c r="H36" s="6"/>
      <c r="I36" s="14"/>
      <c r="Q36" s="14"/>
      <c r="R36" s="14"/>
      <c r="S36" s="14"/>
      <c r="T36" s="14"/>
      <c r="U36" s="14"/>
      <c r="V36" s="14"/>
      <c r="W36" s="14"/>
      <c r="X36" s="14"/>
    </row>
    <row r="37" spans="2:24" x14ac:dyDescent="0.2">
      <c r="B37" s="17"/>
      <c r="C37" s="14"/>
      <c r="D37" s="14"/>
      <c r="E37" s="14"/>
      <c r="F37" s="14"/>
      <c r="G37" s="14"/>
      <c r="H37" s="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2:24" x14ac:dyDescent="0.2">
      <c r="B38" s="17"/>
      <c r="C38" s="14"/>
      <c r="D38" s="14"/>
      <c r="E38" s="14"/>
      <c r="F38" s="14"/>
      <c r="G38" s="14"/>
      <c r="H38" s="6"/>
      <c r="I38" s="14"/>
      <c r="J38" s="22"/>
      <c r="K38" s="22"/>
      <c r="L38" s="22"/>
      <c r="M38" s="22"/>
      <c r="N38" s="22"/>
      <c r="O38" s="22"/>
      <c r="P38" s="22"/>
      <c r="Q38" s="14"/>
      <c r="R38" s="14"/>
      <c r="S38" s="14"/>
      <c r="T38" s="14"/>
      <c r="U38" s="14"/>
      <c r="V38" s="14"/>
      <c r="W38" s="14"/>
      <c r="X38" s="14"/>
    </row>
    <row r="39" spans="2:24" x14ac:dyDescent="0.2">
      <c r="B39" s="17"/>
      <c r="C39" s="14"/>
      <c r="D39" s="14"/>
      <c r="E39" s="14"/>
      <c r="F39" s="14"/>
      <c r="G39" s="14"/>
      <c r="H39" s="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2:24" x14ac:dyDescent="0.2">
      <c r="B40" s="17"/>
      <c r="C40" s="14"/>
      <c r="D40" s="14"/>
      <c r="E40" s="14"/>
      <c r="F40" s="14"/>
      <c r="G40" s="14"/>
      <c r="H40" s="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x14ac:dyDescent="0.2">
      <c r="B41" s="17"/>
      <c r="C41" s="14"/>
      <c r="D41" s="14"/>
      <c r="E41" s="14"/>
      <c r="F41" s="14"/>
      <c r="G41" s="14"/>
      <c r="H41" s="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x14ac:dyDescent="0.2">
      <c r="B42" s="16"/>
      <c r="C42" s="14"/>
      <c r="D42" s="14"/>
      <c r="E42" s="14"/>
      <c r="F42" s="14"/>
      <c r="G42" s="14"/>
      <c r="H42" s="6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ht="15" thickBot="1" x14ac:dyDescent="0.25">
      <c r="B43" s="23" t="s">
        <v>56</v>
      </c>
      <c r="C43" s="24"/>
      <c r="D43" s="24"/>
      <c r="E43" s="24"/>
      <c r="F43" s="24"/>
      <c r="G43" s="24"/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2:24" x14ac:dyDescent="0.2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x14ac:dyDescent="0.2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2:24" x14ac:dyDescent="0.2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2:24" x14ac:dyDescent="0.2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2:24" x14ac:dyDescent="0.2">
      <c r="I48" s="14"/>
      <c r="J48" s="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x14ac:dyDescent="0.2">
      <c r="I49" s="14"/>
      <c r="J49" s="22"/>
      <c r="K49" s="22"/>
      <c r="L49" s="22"/>
      <c r="M49" s="22"/>
      <c r="N49" s="22"/>
      <c r="O49" s="22"/>
      <c r="P49" s="22"/>
      <c r="Q49" s="14"/>
      <c r="R49" s="14"/>
      <c r="S49" s="14"/>
      <c r="T49" s="14"/>
      <c r="U49" s="14"/>
      <c r="V49" s="14"/>
      <c r="W49" s="14"/>
      <c r="X49" s="14"/>
    </row>
    <row r="50" spans="2:2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2:24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2:24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2:24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2:24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</sheetData>
  <mergeCells count="8">
    <mergeCell ref="J25:P26"/>
    <mergeCell ref="B24:H24"/>
    <mergeCell ref="B25:H25"/>
    <mergeCell ref="B32:H32"/>
    <mergeCell ref="G3:V3"/>
    <mergeCell ref="B8:H8"/>
    <mergeCell ref="J8:V8"/>
    <mergeCell ref="J24:P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6"/>
  <sheetViews>
    <sheetView showGridLines="0" zoomScale="80" zoomScaleNormal="80" workbookViewId="0">
      <pane ySplit="8" topLeftCell="A18" activePane="bottomLeft" state="frozen"/>
      <selection activeCell="J5" sqref="J5"/>
      <selection pane="bottomLeft" activeCell="B44" sqref="B44:H44"/>
    </sheetView>
  </sheetViews>
  <sheetFormatPr defaultRowHeight="14.25" x14ac:dyDescent="0.2"/>
  <cols>
    <col min="1" max="1" width="3" style="63" customWidth="1"/>
    <col min="2" max="2" width="3" style="1" customWidth="1"/>
    <col min="3" max="3" width="6.85546875" style="1" customWidth="1"/>
    <col min="4" max="4" width="21.42578125" style="34" customWidth="1"/>
    <col min="5" max="5" width="19" style="34" bestFit="1" customWidth="1"/>
    <col min="6" max="6" width="17.7109375" style="34" bestFit="1" customWidth="1"/>
    <col min="7" max="7" width="27.7109375" style="34" customWidth="1"/>
    <col min="8" max="9" width="12.42578125" style="63" customWidth="1"/>
    <col min="10" max="10" width="13" style="63" customWidth="1"/>
    <col min="11" max="14" width="13.140625" style="63" customWidth="1"/>
    <col min="15" max="15" width="24.42578125" style="63" customWidth="1"/>
    <col min="16" max="18" width="14.140625" style="63" customWidth="1"/>
    <col min="19" max="19" width="3" style="63" customWidth="1"/>
    <col min="20" max="20" width="24" style="1" bestFit="1" customWidth="1"/>
    <col min="21" max="16384" width="9.140625" style="63"/>
  </cols>
  <sheetData>
    <row r="1" spans="1:20" x14ac:dyDescent="0.2">
      <c r="A1" s="27"/>
      <c r="B1" s="28"/>
      <c r="C1" s="28"/>
      <c r="D1" s="29"/>
      <c r="E1" s="29"/>
      <c r="F1" s="29"/>
      <c r="G1" s="2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x14ac:dyDescent="0.2">
      <c r="A2" s="27"/>
      <c r="B2" s="28"/>
      <c r="C2" s="28"/>
      <c r="D2" s="29"/>
      <c r="E2" s="29"/>
      <c r="F2" s="29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" customHeight="1" x14ac:dyDescent="0.3">
      <c r="A3" s="134" t="s">
        <v>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x14ac:dyDescent="0.2">
      <c r="A4" s="27"/>
      <c r="B4" s="28"/>
      <c r="C4" s="28"/>
      <c r="D4" s="29"/>
      <c r="E4" s="29"/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x14ac:dyDescent="0.2">
      <c r="A5" s="27"/>
      <c r="B5" s="30"/>
      <c r="C5" s="28"/>
      <c r="D5" s="28"/>
      <c r="E5" s="28"/>
      <c r="F5" s="28"/>
      <c r="G5" s="28"/>
      <c r="H5" s="30"/>
      <c r="I5" s="28"/>
      <c r="J5" s="30"/>
      <c r="K5" s="30"/>
      <c r="L5" s="30"/>
      <c r="M5" s="30"/>
      <c r="N5" s="30"/>
      <c r="O5" s="30"/>
      <c r="P5" s="30"/>
      <c r="Q5" s="30"/>
      <c r="R5" s="30"/>
      <c r="S5" s="27"/>
      <c r="T5" s="28"/>
    </row>
    <row r="6" spans="1:20" x14ac:dyDescent="0.2">
      <c r="A6" s="27"/>
      <c r="B6" s="27"/>
      <c r="C6" s="27"/>
      <c r="D6" s="27"/>
      <c r="E6" s="27"/>
      <c r="F6" s="27"/>
      <c r="G6" s="28"/>
      <c r="H6" s="27"/>
      <c r="I6" s="31"/>
      <c r="J6" s="31"/>
      <c r="K6" s="31"/>
      <c r="L6" s="32"/>
      <c r="M6" s="32"/>
      <c r="N6" s="32"/>
      <c r="O6" s="32"/>
      <c r="P6" s="32"/>
      <c r="Q6" s="32"/>
      <c r="R6" s="32"/>
      <c r="S6" s="28"/>
      <c r="T6" s="28"/>
    </row>
    <row r="7" spans="1:20" ht="15" thickBot="1" x14ac:dyDescent="0.25">
      <c r="B7" s="135" t="s">
        <v>28</v>
      </c>
      <c r="C7" s="135"/>
      <c r="D7" s="135"/>
      <c r="E7" s="1" t="s">
        <v>26</v>
      </c>
      <c r="F7" s="61"/>
      <c r="H7" s="2"/>
      <c r="I7" s="1"/>
      <c r="J7" s="1"/>
      <c r="K7" s="1"/>
      <c r="L7" s="1"/>
      <c r="M7" s="61"/>
      <c r="N7" s="1"/>
      <c r="O7" s="1"/>
      <c r="P7" s="1"/>
      <c r="Q7" s="1"/>
      <c r="R7" s="1"/>
      <c r="S7" s="1"/>
    </row>
    <row r="8" spans="1:20" ht="15" customHeight="1" thickBot="1" x14ac:dyDescent="0.25">
      <c r="B8" s="136" t="s">
        <v>1</v>
      </c>
      <c r="C8" s="137" t="s">
        <v>12</v>
      </c>
      <c r="D8" s="137" t="s">
        <v>0</v>
      </c>
      <c r="E8" s="138" t="s">
        <v>65</v>
      </c>
      <c r="F8" s="138" t="s">
        <v>66</v>
      </c>
      <c r="G8" s="137" t="s">
        <v>27</v>
      </c>
      <c r="H8" s="139" t="s">
        <v>40</v>
      </c>
      <c r="I8" s="140"/>
      <c r="J8" s="140"/>
      <c r="K8" s="140"/>
      <c r="L8" s="141"/>
      <c r="M8" s="142" t="s">
        <v>64</v>
      </c>
      <c r="N8" s="1"/>
      <c r="O8" s="143" t="s">
        <v>29</v>
      </c>
      <c r="T8" s="63"/>
    </row>
    <row r="9" spans="1:20" x14ac:dyDescent="0.2">
      <c r="B9" s="38">
        <v>1</v>
      </c>
      <c r="C9" s="39">
        <v>2016</v>
      </c>
      <c r="D9" s="40" t="s">
        <v>7</v>
      </c>
      <c r="E9" s="69"/>
      <c r="F9" s="69"/>
      <c r="G9" s="70"/>
      <c r="H9" s="75"/>
      <c r="I9" s="75"/>
      <c r="J9" s="75"/>
      <c r="K9" s="75"/>
      <c r="L9" s="75"/>
      <c r="M9" s="10"/>
      <c r="N9" s="3"/>
      <c r="O9" s="52">
        <f t="shared" ref="O9:O32" si="0">G9-(SUM(H9:L9))</f>
        <v>0</v>
      </c>
      <c r="T9" s="63"/>
    </row>
    <row r="10" spans="1:20" x14ac:dyDescent="0.2">
      <c r="B10" s="41">
        <v>2</v>
      </c>
      <c r="C10" s="59">
        <f>IF(D10=" "," ",IF(D10="December",C9-1,C9))</f>
        <v>2016</v>
      </c>
      <c r="D10" s="57" t="str">
        <f>IF(D9="January","December",IF(D9="February","January",IF(D9="March","February",IF(D9="April","March",(IF(D9="May","April",IF(D9="June","May",IF(D9="July","June",IF(D9="August","July",IF(D9="September","August",IF(D9="October","September",IF(D9="November","October",IF(D9="December","November"," ")))))))))))))</f>
        <v>August</v>
      </c>
      <c r="E10" s="71"/>
      <c r="F10" s="71"/>
      <c r="G10" s="72"/>
      <c r="H10" s="76"/>
      <c r="I10" s="76"/>
      <c r="J10" s="76"/>
      <c r="K10" s="76"/>
      <c r="L10" s="76"/>
      <c r="M10" s="8"/>
      <c r="N10" s="3"/>
      <c r="O10" s="53">
        <f t="shared" si="0"/>
        <v>0</v>
      </c>
      <c r="T10" s="63"/>
    </row>
    <row r="11" spans="1:20" x14ac:dyDescent="0.2">
      <c r="B11" s="41">
        <v>3</v>
      </c>
      <c r="C11" s="59">
        <f t="shared" ref="C11:C20" si="1">IF(D11=" "," ",IF(D11="December",C10-1,C10))</f>
        <v>2016</v>
      </c>
      <c r="D11" s="57" t="str">
        <f t="shared" ref="D11:D20" si="2">IF(D10="January","December",IF(D10="February","January",IF(D10="March","February",IF(D10="April","March",(IF(D10="May","April",IF(D10="June","May",IF(D10="July","June",IF(D10="August","July",IF(D10="September","August",IF(D10="October","September",IF(D10="November","October",IF(D10="December","November"," ")))))))))))))</f>
        <v>July</v>
      </c>
      <c r="E11" s="71"/>
      <c r="F11" s="71"/>
      <c r="G11" s="72"/>
      <c r="H11" s="76"/>
      <c r="I11" s="76"/>
      <c r="J11" s="76"/>
      <c r="K11" s="76"/>
      <c r="L11" s="76"/>
      <c r="M11" s="8"/>
      <c r="N11" s="3"/>
      <c r="O11" s="53">
        <f t="shared" si="0"/>
        <v>0</v>
      </c>
      <c r="T11" s="63"/>
    </row>
    <row r="12" spans="1:20" x14ac:dyDescent="0.2">
      <c r="B12" s="41">
        <v>4</v>
      </c>
      <c r="C12" s="59">
        <f t="shared" si="1"/>
        <v>2016</v>
      </c>
      <c r="D12" s="57" t="str">
        <f t="shared" si="2"/>
        <v>June</v>
      </c>
      <c r="E12" s="71"/>
      <c r="F12" s="71"/>
      <c r="G12" s="72"/>
      <c r="H12" s="76"/>
      <c r="I12" s="76"/>
      <c r="J12" s="76"/>
      <c r="K12" s="76"/>
      <c r="L12" s="76"/>
      <c r="M12" s="8"/>
      <c r="N12" s="3"/>
      <c r="O12" s="53">
        <f t="shared" si="0"/>
        <v>0</v>
      </c>
      <c r="T12" s="63"/>
    </row>
    <row r="13" spans="1:20" x14ac:dyDescent="0.2">
      <c r="B13" s="41">
        <v>5</v>
      </c>
      <c r="C13" s="59">
        <f t="shared" si="1"/>
        <v>2016</v>
      </c>
      <c r="D13" s="57" t="str">
        <f t="shared" si="2"/>
        <v>May</v>
      </c>
      <c r="E13" s="71"/>
      <c r="F13" s="71"/>
      <c r="G13" s="72"/>
      <c r="H13" s="76"/>
      <c r="I13" s="76"/>
      <c r="J13" s="76"/>
      <c r="K13" s="76"/>
      <c r="L13" s="76"/>
      <c r="M13" s="8"/>
      <c r="N13" s="3"/>
      <c r="O13" s="53">
        <f t="shared" si="0"/>
        <v>0</v>
      </c>
      <c r="T13" s="63"/>
    </row>
    <row r="14" spans="1:20" x14ac:dyDescent="0.2">
      <c r="B14" s="41">
        <v>6</v>
      </c>
      <c r="C14" s="59">
        <f t="shared" si="1"/>
        <v>2016</v>
      </c>
      <c r="D14" s="57" t="str">
        <f t="shared" si="2"/>
        <v>April</v>
      </c>
      <c r="E14" s="71"/>
      <c r="F14" s="71"/>
      <c r="G14" s="72"/>
      <c r="H14" s="76"/>
      <c r="I14" s="76"/>
      <c r="J14" s="76"/>
      <c r="K14" s="76"/>
      <c r="L14" s="76"/>
      <c r="M14" s="8"/>
      <c r="N14" s="3"/>
      <c r="O14" s="53">
        <f t="shared" si="0"/>
        <v>0</v>
      </c>
      <c r="T14" s="63"/>
    </row>
    <row r="15" spans="1:20" x14ac:dyDescent="0.2">
      <c r="B15" s="41">
        <v>7</v>
      </c>
      <c r="C15" s="59">
        <f t="shared" si="1"/>
        <v>2016</v>
      </c>
      <c r="D15" s="57" t="str">
        <f t="shared" si="2"/>
        <v>March</v>
      </c>
      <c r="E15" s="71"/>
      <c r="F15" s="71"/>
      <c r="G15" s="72"/>
      <c r="H15" s="76"/>
      <c r="I15" s="76"/>
      <c r="J15" s="76"/>
      <c r="K15" s="76"/>
      <c r="L15" s="76"/>
      <c r="M15" s="8"/>
      <c r="N15" s="3"/>
      <c r="O15" s="53">
        <f t="shared" si="0"/>
        <v>0</v>
      </c>
      <c r="T15" s="63"/>
    </row>
    <row r="16" spans="1:20" x14ac:dyDescent="0.2">
      <c r="B16" s="41">
        <v>8</v>
      </c>
      <c r="C16" s="59">
        <f t="shared" si="1"/>
        <v>2016</v>
      </c>
      <c r="D16" s="57" t="str">
        <f t="shared" si="2"/>
        <v>February</v>
      </c>
      <c r="E16" s="71"/>
      <c r="F16" s="71"/>
      <c r="G16" s="72"/>
      <c r="H16" s="76"/>
      <c r="I16" s="76"/>
      <c r="J16" s="76"/>
      <c r="K16" s="76"/>
      <c r="L16" s="76"/>
      <c r="M16" s="8"/>
      <c r="N16" s="3"/>
      <c r="O16" s="53">
        <f t="shared" si="0"/>
        <v>0</v>
      </c>
      <c r="T16" s="63"/>
    </row>
    <row r="17" spans="2:20" x14ac:dyDescent="0.2">
      <c r="B17" s="41">
        <v>9</v>
      </c>
      <c r="C17" s="59">
        <f t="shared" si="1"/>
        <v>2016</v>
      </c>
      <c r="D17" s="57" t="str">
        <f t="shared" si="2"/>
        <v>January</v>
      </c>
      <c r="E17" s="71"/>
      <c r="F17" s="71"/>
      <c r="G17" s="72"/>
      <c r="H17" s="76"/>
      <c r="I17" s="76"/>
      <c r="J17" s="76"/>
      <c r="K17" s="76"/>
      <c r="L17" s="76"/>
      <c r="M17" s="8"/>
      <c r="N17" s="3"/>
      <c r="O17" s="53">
        <f t="shared" si="0"/>
        <v>0</v>
      </c>
      <c r="T17" s="63"/>
    </row>
    <row r="18" spans="2:20" x14ac:dyDescent="0.2">
      <c r="B18" s="41">
        <v>10</v>
      </c>
      <c r="C18" s="59">
        <f t="shared" si="1"/>
        <v>2015</v>
      </c>
      <c r="D18" s="57" t="str">
        <f t="shared" si="2"/>
        <v>December</v>
      </c>
      <c r="E18" s="71"/>
      <c r="F18" s="71"/>
      <c r="G18" s="72"/>
      <c r="H18" s="76"/>
      <c r="I18" s="76"/>
      <c r="J18" s="76"/>
      <c r="K18" s="76"/>
      <c r="L18" s="76"/>
      <c r="M18" s="8"/>
      <c r="N18" s="3"/>
      <c r="O18" s="53">
        <f t="shared" si="0"/>
        <v>0</v>
      </c>
      <c r="T18" s="63"/>
    </row>
    <row r="19" spans="2:20" x14ac:dyDescent="0.2">
      <c r="B19" s="41">
        <v>11</v>
      </c>
      <c r="C19" s="59">
        <f t="shared" si="1"/>
        <v>2015</v>
      </c>
      <c r="D19" s="57" t="str">
        <f t="shared" si="2"/>
        <v>November</v>
      </c>
      <c r="E19" s="71"/>
      <c r="F19" s="71"/>
      <c r="G19" s="72"/>
      <c r="H19" s="76"/>
      <c r="I19" s="76"/>
      <c r="J19" s="76"/>
      <c r="K19" s="76"/>
      <c r="L19" s="76"/>
      <c r="M19" s="8"/>
      <c r="N19" s="3"/>
      <c r="O19" s="53">
        <f t="shared" si="0"/>
        <v>0</v>
      </c>
      <c r="T19" s="63"/>
    </row>
    <row r="20" spans="2:20" x14ac:dyDescent="0.2">
      <c r="B20" s="41">
        <v>12</v>
      </c>
      <c r="C20" s="59">
        <f t="shared" si="1"/>
        <v>2015</v>
      </c>
      <c r="D20" s="57" t="str">
        <f t="shared" si="2"/>
        <v>October</v>
      </c>
      <c r="E20" s="71"/>
      <c r="F20" s="71"/>
      <c r="G20" s="72"/>
      <c r="H20" s="76"/>
      <c r="I20" s="76"/>
      <c r="J20" s="76"/>
      <c r="K20" s="76"/>
      <c r="L20" s="76"/>
      <c r="M20" s="8"/>
      <c r="N20" s="3"/>
      <c r="O20" s="53">
        <f t="shared" si="0"/>
        <v>0</v>
      </c>
      <c r="T20" s="63"/>
    </row>
    <row r="21" spans="2:20" x14ac:dyDescent="0.2">
      <c r="B21" s="41">
        <v>13</v>
      </c>
      <c r="C21" s="59">
        <f>IF(D21=" "," ",IF(D21="December",C20-1,C20))</f>
        <v>2015</v>
      </c>
      <c r="D21" s="57" t="str">
        <f>IF(D20="January","December",IF(D20="February","January",IF(D20="March","February",IF(D20="April","March",(IF(D20="May","April",IF(D20="June","May",IF(D20="July","June",IF(D20="August","July",IF(D20="September","August",IF(D20="October","September",IF(D20="November","October",IF(D20="December","November"," ")))))))))))))</f>
        <v>September</v>
      </c>
      <c r="E21" s="71"/>
      <c r="F21" s="71"/>
      <c r="G21" s="72"/>
      <c r="H21" s="76"/>
      <c r="I21" s="76"/>
      <c r="J21" s="76"/>
      <c r="K21" s="76"/>
      <c r="L21" s="76"/>
      <c r="M21" s="8"/>
      <c r="N21" s="3"/>
      <c r="O21" s="53">
        <f t="shared" si="0"/>
        <v>0</v>
      </c>
      <c r="T21" s="63"/>
    </row>
    <row r="22" spans="2:20" x14ac:dyDescent="0.2">
      <c r="B22" s="41">
        <v>14</v>
      </c>
      <c r="C22" s="59">
        <f t="shared" ref="C22:C32" si="3">IF(D22=" "," ",IF(D22="December",C21-1,C21))</f>
        <v>2015</v>
      </c>
      <c r="D22" s="57" t="str">
        <f t="shared" ref="D22:D32" si="4">IF(D21="January","December",IF(D21="February","January",IF(D21="March","February",IF(D21="April","March",(IF(D21="May","April",IF(D21="June","May",IF(D21="July","June",IF(D21="August","July",IF(D21="September","August",IF(D21="October","September",IF(D21="November","October",IF(D21="December","November"," ")))))))))))))</f>
        <v>August</v>
      </c>
      <c r="E22" s="71"/>
      <c r="F22" s="71"/>
      <c r="G22" s="72"/>
      <c r="H22" s="76"/>
      <c r="I22" s="76"/>
      <c r="J22" s="76"/>
      <c r="K22" s="76"/>
      <c r="L22" s="76"/>
      <c r="M22" s="8"/>
      <c r="N22" s="3"/>
      <c r="O22" s="53">
        <f t="shared" si="0"/>
        <v>0</v>
      </c>
      <c r="T22" s="63"/>
    </row>
    <row r="23" spans="2:20" x14ac:dyDescent="0.2">
      <c r="B23" s="41">
        <v>15</v>
      </c>
      <c r="C23" s="59">
        <f t="shared" si="3"/>
        <v>2015</v>
      </c>
      <c r="D23" s="57" t="str">
        <f t="shared" si="4"/>
        <v>July</v>
      </c>
      <c r="E23" s="71"/>
      <c r="F23" s="71"/>
      <c r="G23" s="72"/>
      <c r="H23" s="76"/>
      <c r="I23" s="76"/>
      <c r="J23" s="76"/>
      <c r="K23" s="76"/>
      <c r="L23" s="76"/>
      <c r="M23" s="8"/>
      <c r="N23" s="3"/>
      <c r="O23" s="53">
        <f t="shared" si="0"/>
        <v>0</v>
      </c>
      <c r="T23" s="63"/>
    </row>
    <row r="24" spans="2:20" x14ac:dyDescent="0.2">
      <c r="B24" s="41">
        <v>16</v>
      </c>
      <c r="C24" s="59">
        <f t="shared" si="3"/>
        <v>2015</v>
      </c>
      <c r="D24" s="57" t="str">
        <f t="shared" si="4"/>
        <v>June</v>
      </c>
      <c r="E24" s="71"/>
      <c r="F24" s="71"/>
      <c r="G24" s="72"/>
      <c r="H24" s="76"/>
      <c r="I24" s="76"/>
      <c r="J24" s="76"/>
      <c r="K24" s="76"/>
      <c r="L24" s="76"/>
      <c r="M24" s="8"/>
      <c r="N24" s="3"/>
      <c r="O24" s="53">
        <f t="shared" si="0"/>
        <v>0</v>
      </c>
      <c r="T24" s="63"/>
    </row>
    <row r="25" spans="2:20" x14ac:dyDescent="0.2">
      <c r="B25" s="41">
        <v>17</v>
      </c>
      <c r="C25" s="59">
        <f t="shared" si="3"/>
        <v>2015</v>
      </c>
      <c r="D25" s="57" t="str">
        <f t="shared" si="4"/>
        <v>May</v>
      </c>
      <c r="E25" s="71"/>
      <c r="F25" s="71"/>
      <c r="G25" s="72"/>
      <c r="H25" s="76"/>
      <c r="I25" s="76"/>
      <c r="J25" s="76"/>
      <c r="K25" s="76"/>
      <c r="L25" s="76"/>
      <c r="M25" s="8"/>
      <c r="N25" s="3"/>
      <c r="O25" s="53">
        <f t="shared" si="0"/>
        <v>0</v>
      </c>
      <c r="T25" s="63"/>
    </row>
    <row r="26" spans="2:20" x14ac:dyDescent="0.2">
      <c r="B26" s="41">
        <v>18</v>
      </c>
      <c r="C26" s="59">
        <f t="shared" si="3"/>
        <v>2015</v>
      </c>
      <c r="D26" s="57" t="str">
        <f t="shared" si="4"/>
        <v>April</v>
      </c>
      <c r="E26" s="71"/>
      <c r="F26" s="71"/>
      <c r="G26" s="72"/>
      <c r="H26" s="76"/>
      <c r="I26" s="76"/>
      <c r="J26" s="76"/>
      <c r="K26" s="76"/>
      <c r="L26" s="76"/>
      <c r="M26" s="8"/>
      <c r="N26" s="3"/>
      <c r="O26" s="53">
        <f t="shared" si="0"/>
        <v>0</v>
      </c>
      <c r="T26" s="63"/>
    </row>
    <row r="27" spans="2:20" x14ac:dyDescent="0.2">
      <c r="B27" s="41">
        <v>19</v>
      </c>
      <c r="C27" s="59">
        <f t="shared" si="3"/>
        <v>2015</v>
      </c>
      <c r="D27" s="57" t="str">
        <f t="shared" si="4"/>
        <v>March</v>
      </c>
      <c r="E27" s="71"/>
      <c r="F27" s="71"/>
      <c r="G27" s="72"/>
      <c r="H27" s="76"/>
      <c r="I27" s="76"/>
      <c r="J27" s="76"/>
      <c r="K27" s="76"/>
      <c r="L27" s="76"/>
      <c r="M27" s="8"/>
      <c r="N27" s="3"/>
      <c r="O27" s="53">
        <f t="shared" si="0"/>
        <v>0</v>
      </c>
      <c r="T27" s="63"/>
    </row>
    <row r="28" spans="2:20" x14ac:dyDescent="0.2">
      <c r="B28" s="41">
        <v>20</v>
      </c>
      <c r="C28" s="59">
        <f t="shared" si="3"/>
        <v>2015</v>
      </c>
      <c r="D28" s="57" t="str">
        <f t="shared" si="4"/>
        <v>February</v>
      </c>
      <c r="E28" s="71"/>
      <c r="F28" s="71"/>
      <c r="G28" s="72"/>
      <c r="H28" s="76"/>
      <c r="I28" s="76"/>
      <c r="J28" s="76"/>
      <c r="K28" s="76"/>
      <c r="L28" s="76"/>
      <c r="M28" s="8"/>
      <c r="N28" s="3"/>
      <c r="O28" s="53">
        <f t="shared" si="0"/>
        <v>0</v>
      </c>
      <c r="T28" s="63"/>
    </row>
    <row r="29" spans="2:20" x14ac:dyDescent="0.2">
      <c r="B29" s="41">
        <v>21</v>
      </c>
      <c r="C29" s="59">
        <f t="shared" si="3"/>
        <v>2015</v>
      </c>
      <c r="D29" s="57" t="str">
        <f t="shared" si="4"/>
        <v>January</v>
      </c>
      <c r="E29" s="71"/>
      <c r="F29" s="71"/>
      <c r="G29" s="72"/>
      <c r="H29" s="76"/>
      <c r="I29" s="76"/>
      <c r="J29" s="76"/>
      <c r="K29" s="76"/>
      <c r="L29" s="76"/>
      <c r="M29" s="8"/>
      <c r="N29" s="3"/>
      <c r="O29" s="53">
        <f t="shared" si="0"/>
        <v>0</v>
      </c>
      <c r="T29" s="63"/>
    </row>
    <row r="30" spans="2:20" x14ac:dyDescent="0.2">
      <c r="B30" s="41">
        <v>22</v>
      </c>
      <c r="C30" s="59">
        <f t="shared" si="3"/>
        <v>2014</v>
      </c>
      <c r="D30" s="57" t="str">
        <f t="shared" si="4"/>
        <v>December</v>
      </c>
      <c r="E30" s="71"/>
      <c r="F30" s="71"/>
      <c r="G30" s="72"/>
      <c r="H30" s="76"/>
      <c r="I30" s="76"/>
      <c r="J30" s="76"/>
      <c r="K30" s="76"/>
      <c r="L30" s="76"/>
      <c r="M30" s="8"/>
      <c r="N30" s="3"/>
      <c r="O30" s="53">
        <f t="shared" si="0"/>
        <v>0</v>
      </c>
      <c r="T30" s="63"/>
    </row>
    <row r="31" spans="2:20" ht="15" customHeight="1" x14ac:dyDescent="0.2">
      <c r="B31" s="41">
        <v>23</v>
      </c>
      <c r="C31" s="59">
        <f t="shared" si="3"/>
        <v>2014</v>
      </c>
      <c r="D31" s="57" t="str">
        <f t="shared" si="4"/>
        <v>November</v>
      </c>
      <c r="E31" s="71"/>
      <c r="F31" s="71"/>
      <c r="G31" s="72"/>
      <c r="H31" s="76"/>
      <c r="I31" s="76"/>
      <c r="J31" s="76"/>
      <c r="K31" s="76"/>
      <c r="L31" s="76"/>
      <c r="M31" s="8"/>
      <c r="N31" s="3"/>
      <c r="O31" s="53">
        <f t="shared" si="0"/>
        <v>0</v>
      </c>
      <c r="T31" s="63"/>
    </row>
    <row r="32" spans="2:20" ht="15.75" customHeight="1" thickBot="1" x14ac:dyDescent="0.25">
      <c r="B32" s="42">
        <v>24</v>
      </c>
      <c r="C32" s="60">
        <f t="shared" si="3"/>
        <v>2014</v>
      </c>
      <c r="D32" s="58" t="str">
        <f t="shared" si="4"/>
        <v>October</v>
      </c>
      <c r="E32" s="73"/>
      <c r="F32" s="73"/>
      <c r="G32" s="74"/>
      <c r="H32" s="77"/>
      <c r="I32" s="77"/>
      <c r="J32" s="77"/>
      <c r="K32" s="77"/>
      <c r="L32" s="77"/>
      <c r="M32" s="9"/>
      <c r="N32" s="3"/>
      <c r="O32" s="54">
        <f t="shared" si="0"/>
        <v>0</v>
      </c>
      <c r="T32" s="63"/>
    </row>
    <row r="33" spans="2:20" ht="15.75" customHeight="1" thickBot="1" x14ac:dyDescent="0.25">
      <c r="B33" s="43"/>
      <c r="C33" s="44"/>
      <c r="D33" s="43"/>
      <c r="E33" s="43"/>
      <c r="F33" s="43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"/>
      <c r="T33" s="45"/>
    </row>
    <row r="34" spans="2:20" ht="14.25" customHeight="1" x14ac:dyDescent="0.2">
      <c r="B34" s="160" t="s">
        <v>30</v>
      </c>
      <c r="C34" s="161"/>
      <c r="D34" s="161"/>
      <c r="E34" s="161"/>
      <c r="F34" s="161"/>
      <c r="G34" s="161"/>
      <c r="H34" s="162"/>
      <c r="I34" s="46"/>
      <c r="J34" s="160" t="s">
        <v>34</v>
      </c>
      <c r="K34" s="161"/>
      <c r="L34" s="161"/>
      <c r="M34" s="163" t="s">
        <v>13</v>
      </c>
      <c r="N34" s="164" t="s">
        <v>14</v>
      </c>
    </row>
    <row r="35" spans="2:20" ht="14.25" customHeight="1" x14ac:dyDescent="0.2">
      <c r="B35" s="129" t="s">
        <v>16</v>
      </c>
      <c r="C35" s="130"/>
      <c r="D35" s="130"/>
      <c r="E35" s="131"/>
      <c r="F35" s="132"/>
      <c r="G35" s="132"/>
      <c r="H35" s="133"/>
      <c r="J35" s="129" t="s">
        <v>31</v>
      </c>
      <c r="K35" s="130"/>
      <c r="L35" s="130"/>
      <c r="M35" s="55">
        <f>SUM(O9:O20)</f>
        <v>0</v>
      </c>
      <c r="N35" s="56">
        <f>M35/12</f>
        <v>0</v>
      </c>
      <c r="O35" s="1"/>
    </row>
    <row r="36" spans="2:20" ht="15" thickBot="1" x14ac:dyDescent="0.25">
      <c r="B36" s="129" t="s">
        <v>22</v>
      </c>
      <c r="C36" s="130"/>
      <c r="D36" s="130"/>
      <c r="E36" s="131"/>
      <c r="F36" s="132"/>
      <c r="G36" s="132"/>
      <c r="H36" s="133"/>
      <c r="J36" s="112" t="s">
        <v>33</v>
      </c>
      <c r="K36" s="113"/>
      <c r="L36" s="113"/>
      <c r="M36" s="90">
        <f>IF(E7="12 Months","NA",SUM(O9:O32))</f>
        <v>0</v>
      </c>
      <c r="N36" s="91">
        <f>IF(E7="12 Months","NA",M36/24)</f>
        <v>0</v>
      </c>
    </row>
    <row r="37" spans="2:20" x14ac:dyDescent="0.2">
      <c r="B37" s="129" t="s">
        <v>23</v>
      </c>
      <c r="C37" s="130"/>
      <c r="D37" s="130"/>
      <c r="E37" s="131"/>
      <c r="F37" s="132"/>
      <c r="G37" s="132"/>
      <c r="H37" s="133"/>
      <c r="J37" s="65"/>
      <c r="K37" s="65"/>
      <c r="L37" s="65"/>
      <c r="M37" s="65"/>
      <c r="N37" s="65"/>
    </row>
    <row r="38" spans="2:20" ht="15" customHeight="1" thickBot="1" x14ac:dyDescent="0.25">
      <c r="B38" s="129" t="s">
        <v>17</v>
      </c>
      <c r="C38" s="130"/>
      <c r="D38" s="130"/>
      <c r="E38" s="131"/>
      <c r="F38" s="132"/>
      <c r="G38" s="132"/>
      <c r="H38" s="133"/>
    </row>
    <row r="39" spans="2:20" ht="14.25" customHeight="1" x14ac:dyDescent="0.2">
      <c r="B39" s="129" t="s">
        <v>18</v>
      </c>
      <c r="C39" s="130"/>
      <c r="D39" s="130"/>
      <c r="E39" s="131"/>
      <c r="F39" s="132"/>
      <c r="G39" s="132"/>
      <c r="H39" s="133"/>
      <c r="J39" s="149" t="s">
        <v>21</v>
      </c>
      <c r="K39" s="150"/>
      <c r="L39" s="150"/>
      <c r="M39" s="151">
        <f>IFERROR(IF(M40&lt;-24.99%,"Loan Ineligible due to declining income", IF(OR(SUM($M$9:$M$20)&gt;5, AND(SUM($M$9:$M$20)&lt;=5,SUM($M$9:$M$20)&gt;3,SUM(M9:M11)&gt;0), AND(SUM($M$9:$M$20)&lt;=3, SUM(M9:M10)&gt;1)), "Loan Exceeds NSF Criteria", MIN(N35, N36))),0)</f>
        <v>0</v>
      </c>
      <c r="N39" s="152"/>
      <c r="O39" s="47"/>
    </row>
    <row r="40" spans="2:20" ht="15.75" customHeight="1" thickBot="1" x14ac:dyDescent="0.25">
      <c r="B40" s="112" t="s">
        <v>24</v>
      </c>
      <c r="C40" s="113"/>
      <c r="D40" s="113"/>
      <c r="E40" s="114"/>
      <c r="F40" s="115"/>
      <c r="G40" s="115"/>
      <c r="H40" s="116"/>
      <c r="J40" s="153" t="s">
        <v>20</v>
      </c>
      <c r="K40" s="154"/>
      <c r="L40" s="154"/>
      <c r="M40" s="155">
        <f>IF(E7="12 Months","NA",IFERROR((SUM(O9:O20)/SUM(O21:O32))-1,0))</f>
        <v>0</v>
      </c>
      <c r="N40" s="156"/>
      <c r="O40" s="48"/>
      <c r="T40" s="63"/>
    </row>
    <row r="41" spans="2:20" ht="15" thickBot="1" x14ac:dyDescent="0.25">
      <c r="C41" s="3"/>
      <c r="D41" s="1"/>
      <c r="E41" s="1"/>
      <c r="F41" s="1"/>
      <c r="G41" s="1"/>
      <c r="T41" s="63"/>
    </row>
    <row r="42" spans="2:20" ht="15" customHeight="1" x14ac:dyDescent="0.2">
      <c r="B42" s="160" t="s">
        <v>38</v>
      </c>
      <c r="C42" s="161"/>
      <c r="D42" s="161"/>
      <c r="E42" s="161"/>
      <c r="F42" s="161"/>
      <c r="G42" s="161"/>
      <c r="H42" s="162"/>
      <c r="J42" s="165" t="s">
        <v>67</v>
      </c>
      <c r="K42" s="166"/>
      <c r="L42" s="166"/>
      <c r="M42" s="166"/>
      <c r="N42" s="166"/>
      <c r="O42" s="167"/>
      <c r="P42" s="67"/>
      <c r="T42" s="63"/>
    </row>
    <row r="43" spans="2:20" ht="15" customHeight="1" x14ac:dyDescent="0.2">
      <c r="B43" s="117" t="s">
        <v>39</v>
      </c>
      <c r="C43" s="118"/>
      <c r="D43" s="118"/>
      <c r="E43" s="118"/>
      <c r="F43" s="118"/>
      <c r="G43" s="118"/>
      <c r="H43" s="119"/>
      <c r="J43" s="120"/>
      <c r="K43" s="121"/>
      <c r="L43" s="121"/>
      <c r="M43" s="121"/>
      <c r="N43" s="121"/>
      <c r="O43" s="122"/>
      <c r="P43" s="68"/>
      <c r="Q43" s="65"/>
      <c r="R43" s="65"/>
      <c r="S43" s="65"/>
      <c r="T43" s="65"/>
    </row>
    <row r="44" spans="2:20" ht="15" customHeight="1" thickBot="1" x14ac:dyDescent="0.25">
      <c r="B44" s="108" t="s">
        <v>71</v>
      </c>
      <c r="C44" s="109"/>
      <c r="D44" s="109"/>
      <c r="E44" s="109"/>
      <c r="F44" s="109"/>
      <c r="G44" s="109"/>
      <c r="H44" s="110"/>
      <c r="J44" s="123"/>
      <c r="K44" s="124"/>
      <c r="L44" s="124"/>
      <c r="M44" s="124"/>
      <c r="N44" s="124"/>
      <c r="O44" s="125"/>
      <c r="P44" s="68"/>
      <c r="Q44" s="65"/>
      <c r="R44" s="65"/>
      <c r="S44" s="65"/>
      <c r="T44" s="65"/>
    </row>
    <row r="45" spans="2:20" ht="15" customHeight="1" x14ac:dyDescent="0.2">
      <c r="B45" s="64"/>
      <c r="C45" s="64"/>
      <c r="D45" s="64"/>
      <c r="E45" s="64"/>
      <c r="F45" s="64"/>
      <c r="J45" s="123"/>
      <c r="K45" s="124"/>
      <c r="L45" s="124"/>
      <c r="M45" s="124"/>
      <c r="N45" s="124"/>
      <c r="O45" s="125"/>
      <c r="P45" s="65"/>
      <c r="Q45" s="65"/>
      <c r="R45" s="65"/>
      <c r="S45" s="65"/>
      <c r="T45" s="65"/>
    </row>
    <row r="46" spans="2:20" ht="14.25" customHeight="1" x14ac:dyDescent="0.2">
      <c r="B46" s="49" t="s">
        <v>57</v>
      </c>
      <c r="J46" s="123"/>
      <c r="K46" s="124"/>
      <c r="L46" s="124"/>
      <c r="M46" s="124"/>
      <c r="N46" s="124"/>
      <c r="O46" s="125"/>
      <c r="P46" s="65"/>
      <c r="Q46" s="65"/>
      <c r="R46" s="65"/>
      <c r="S46" s="65"/>
    </row>
    <row r="47" spans="2:20" ht="15" customHeight="1" thickBot="1" x14ac:dyDescent="0.25">
      <c r="B47" s="49" t="s">
        <v>68</v>
      </c>
      <c r="J47" s="126"/>
      <c r="K47" s="127"/>
      <c r="L47" s="127"/>
      <c r="M47" s="127"/>
      <c r="N47" s="127"/>
      <c r="O47" s="128"/>
      <c r="P47" s="65"/>
      <c r="Q47" s="65"/>
      <c r="R47" s="65"/>
      <c r="S47" s="65"/>
      <c r="T47" s="65"/>
    </row>
    <row r="48" spans="2:20" x14ac:dyDescent="0.2">
      <c r="B48" s="63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2:20" x14ac:dyDescent="0.2">
      <c r="B49" s="63"/>
      <c r="M49" s="65"/>
    </row>
    <row r="50" spans="2:20" x14ac:dyDescent="0.2">
      <c r="B50" s="63"/>
      <c r="H50" s="50"/>
    </row>
    <row r="51" spans="2:20" x14ac:dyDescent="0.2"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</row>
    <row r="61" spans="2:20" x14ac:dyDescent="0.2">
      <c r="J61" s="35"/>
      <c r="K61" s="35"/>
      <c r="L61" s="35"/>
      <c r="M61" s="35"/>
      <c r="N61" s="35"/>
    </row>
    <row r="65" spans="10:15" x14ac:dyDescent="0.2">
      <c r="J65" s="51"/>
      <c r="K65" s="51"/>
      <c r="L65" s="51"/>
      <c r="M65" s="51"/>
      <c r="N65" s="51"/>
      <c r="O65" s="51"/>
    </row>
    <row r="68" spans="10:15" x14ac:dyDescent="0.2">
      <c r="J68" s="62"/>
      <c r="K68" s="62"/>
      <c r="L68" s="62"/>
      <c r="M68" s="62"/>
      <c r="N68" s="62"/>
      <c r="O68" s="62"/>
    </row>
    <row r="69" spans="10:15" x14ac:dyDescent="0.2">
      <c r="J69" s="62"/>
      <c r="K69" s="62"/>
      <c r="L69" s="62"/>
      <c r="M69" s="62"/>
      <c r="N69" s="62"/>
      <c r="O69" s="62"/>
    </row>
    <row r="70" spans="10:15" x14ac:dyDescent="0.2">
      <c r="J70" s="62"/>
      <c r="K70" s="62"/>
      <c r="L70" s="62"/>
      <c r="M70" s="62"/>
      <c r="N70" s="62"/>
      <c r="O70" s="62"/>
    </row>
    <row r="71" spans="10:15" x14ac:dyDescent="0.2">
      <c r="J71" s="62"/>
    </row>
    <row r="73" spans="10:15" x14ac:dyDescent="0.2">
      <c r="N73" s="1"/>
    </row>
    <row r="75" spans="10:15" x14ac:dyDescent="0.2">
      <c r="K75" s="62"/>
      <c r="L75" s="62"/>
      <c r="M75" s="62"/>
      <c r="N75" s="1"/>
    </row>
    <row r="76" spans="10:15" x14ac:dyDescent="0.2">
      <c r="K76" s="62"/>
      <c r="L76" s="62"/>
      <c r="M76" s="62"/>
      <c r="N76" s="1"/>
    </row>
  </sheetData>
  <sheetProtection selectLockedCells="1"/>
  <mergeCells count="29">
    <mergeCell ref="B35:D35"/>
    <mergeCell ref="E35:H35"/>
    <mergeCell ref="J35:L35"/>
    <mergeCell ref="A3:T3"/>
    <mergeCell ref="B7:D7"/>
    <mergeCell ref="H8:L8"/>
    <mergeCell ref="B34:H34"/>
    <mergeCell ref="J34:L34"/>
    <mergeCell ref="M39:N39"/>
    <mergeCell ref="B36:D36"/>
    <mergeCell ref="E36:H36"/>
    <mergeCell ref="J36:L36"/>
    <mergeCell ref="B37:D37"/>
    <mergeCell ref="E37:H37"/>
    <mergeCell ref="B38:D38"/>
    <mergeCell ref="E38:H38"/>
    <mergeCell ref="B39:D39"/>
    <mergeCell ref="E39:H39"/>
    <mergeCell ref="J39:L39"/>
    <mergeCell ref="B44:H44"/>
    <mergeCell ref="I51:T51"/>
    <mergeCell ref="B40:D40"/>
    <mergeCell ref="E40:H40"/>
    <mergeCell ref="J40:L40"/>
    <mergeCell ref="M40:N40"/>
    <mergeCell ref="B42:H42"/>
    <mergeCell ref="B43:H43"/>
    <mergeCell ref="J42:O42"/>
    <mergeCell ref="J43:O47"/>
  </mergeCells>
  <conditionalFormatting sqref="M40">
    <cfRule type="cellIs" dxfId="7" priority="3" operator="lessThan">
      <formula>-0.25</formula>
    </cfRule>
    <cfRule type="cellIs" dxfId="6" priority="4" operator="lessThan">
      <formula>-0.2499</formula>
    </cfRule>
  </conditionalFormatting>
  <conditionalFormatting sqref="M39">
    <cfRule type="cellIs" dxfId="5" priority="2" operator="equal">
      <formula>"Loan Ineligible due to declining income"</formula>
    </cfRule>
  </conditionalFormatting>
  <conditionalFormatting sqref="E9:E31">
    <cfRule type="expression" dxfId="4" priority="1">
      <formula>E9&lt;&gt;F10</formula>
    </cfRule>
  </conditionalFormatting>
  <pageMargins left="0.7" right="0.7" top="0.75" bottom="0.5" header="0.3" footer="0.3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100-000000000000}">
          <x14:formula1>
            <xm:f>Lookup!#REF!</xm:f>
          </x14:formula1>
          <xm:sqref>B41</xm:sqref>
        </x14:dataValidation>
        <x14:dataValidation type="list" allowBlank="1" showInputMessage="1" showErrorMessage="1" xr:uid="{00000000-0002-0000-0100-000001000000}">
          <x14:formula1>
            <xm:f>Lookup!$A$2:$A$13</xm:f>
          </x14:formula1>
          <xm:sqref>D9</xm:sqref>
        </x14:dataValidation>
        <x14:dataValidation type="list" allowBlank="1" showInputMessage="1" showErrorMessage="1" xr:uid="{00000000-0002-0000-0100-000002000000}">
          <x14:formula1>
            <xm:f>Lookup!$D$2:$D$3</xm:f>
          </x14:formula1>
          <xm:sqref>E7</xm:sqref>
        </x14:dataValidation>
        <x14:dataValidation type="list" allowBlank="1" showInputMessage="1" showErrorMessage="1" xr:uid="{00000000-0002-0000-0100-000003000000}">
          <x14:formula1>
            <xm:f>Lookup!$B$2:$B$6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76"/>
  <sheetViews>
    <sheetView showGridLines="0" tabSelected="1" topLeftCell="H1" zoomScaleNormal="100" workbookViewId="0">
      <pane ySplit="8" topLeftCell="A9" activePane="bottomLeft" state="frozen"/>
      <selection activeCell="J5" sqref="J5"/>
      <selection pane="bottomLeft" activeCell="B44" sqref="B44:H44"/>
    </sheetView>
  </sheetViews>
  <sheetFormatPr defaultRowHeight="14.25" x14ac:dyDescent="0.2"/>
  <cols>
    <col min="1" max="1" width="3" style="33" customWidth="1"/>
    <col min="2" max="2" width="3" style="1" customWidth="1"/>
    <col min="3" max="3" width="6.85546875" style="1" customWidth="1"/>
    <col min="4" max="4" width="21.42578125" style="34" customWidth="1"/>
    <col min="5" max="5" width="19" style="34" bestFit="1" customWidth="1"/>
    <col min="6" max="6" width="17.7109375" style="34" bestFit="1" customWidth="1"/>
    <col min="7" max="7" width="27.7109375" style="34" customWidth="1"/>
    <col min="8" max="9" width="12.42578125" style="33" customWidth="1"/>
    <col min="10" max="10" width="13" style="33" customWidth="1"/>
    <col min="11" max="14" width="13.140625" style="33" customWidth="1"/>
    <col min="15" max="15" width="24.42578125" style="33" customWidth="1"/>
    <col min="16" max="18" width="14.140625" style="33" customWidth="1"/>
    <col min="19" max="19" width="3" style="33" customWidth="1"/>
    <col min="20" max="20" width="24" style="1" bestFit="1" customWidth="1"/>
    <col min="21" max="16384" width="9.140625" style="33"/>
  </cols>
  <sheetData>
    <row r="1" spans="1:20" x14ac:dyDescent="0.2">
      <c r="A1" s="27"/>
      <c r="B1" s="28"/>
      <c r="C1" s="28"/>
      <c r="D1" s="29"/>
      <c r="E1" s="29"/>
      <c r="F1" s="29"/>
      <c r="G1" s="2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x14ac:dyDescent="0.2">
      <c r="A2" s="27"/>
      <c r="B2" s="28"/>
      <c r="C2" s="28"/>
      <c r="D2" s="29"/>
      <c r="E2" s="29"/>
      <c r="F2" s="29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" customHeight="1" x14ac:dyDescent="0.3">
      <c r="A3" s="134" t="s">
        <v>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x14ac:dyDescent="0.2">
      <c r="A4" s="27"/>
      <c r="B4" s="28"/>
      <c r="C4" s="28"/>
      <c r="D4" s="29"/>
      <c r="E4" s="29"/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x14ac:dyDescent="0.2">
      <c r="A5" s="27"/>
      <c r="B5" s="30"/>
      <c r="C5" s="28"/>
      <c r="D5" s="28"/>
      <c r="E5" s="28"/>
      <c r="F5" s="28"/>
      <c r="G5" s="28"/>
      <c r="H5" s="30"/>
      <c r="I5" s="28"/>
      <c r="J5" s="30"/>
      <c r="K5" s="30"/>
      <c r="L5" s="30"/>
      <c r="M5" s="30"/>
      <c r="N5" s="30"/>
      <c r="O5" s="30"/>
      <c r="P5" s="30"/>
      <c r="Q5" s="30"/>
      <c r="R5" s="30"/>
      <c r="S5" s="27"/>
      <c r="T5" s="28"/>
    </row>
    <row r="6" spans="1:20" x14ac:dyDescent="0.2">
      <c r="A6" s="27"/>
      <c r="B6" s="27"/>
      <c r="C6" s="27"/>
      <c r="D6" s="27"/>
      <c r="E6" s="27"/>
      <c r="F6" s="27"/>
      <c r="G6" s="28"/>
      <c r="H6" s="27"/>
      <c r="I6" s="31"/>
      <c r="J6" s="31"/>
      <c r="K6" s="31"/>
      <c r="L6" s="32"/>
      <c r="M6" s="32"/>
      <c r="N6" s="32"/>
      <c r="O6" s="32"/>
      <c r="P6" s="32"/>
      <c r="Q6" s="32"/>
      <c r="R6" s="32"/>
      <c r="S6" s="28"/>
      <c r="T6" s="28"/>
    </row>
    <row r="7" spans="1:20" ht="15" thickBot="1" x14ac:dyDescent="0.25">
      <c r="B7" s="135" t="s">
        <v>28</v>
      </c>
      <c r="C7" s="135"/>
      <c r="D7" s="135"/>
      <c r="E7" s="1" t="s">
        <v>26</v>
      </c>
      <c r="F7" s="36"/>
      <c r="H7" s="2"/>
      <c r="I7" s="1"/>
      <c r="J7" s="1"/>
      <c r="K7" s="1"/>
      <c r="L7" s="1"/>
      <c r="M7" s="36"/>
      <c r="N7" s="1"/>
      <c r="O7" s="1"/>
      <c r="P7" s="1"/>
      <c r="Q7" s="1"/>
      <c r="R7" s="1"/>
      <c r="S7" s="1"/>
    </row>
    <row r="8" spans="1:20" ht="15" customHeight="1" thickBot="1" x14ac:dyDescent="0.25">
      <c r="B8" s="136" t="s">
        <v>1</v>
      </c>
      <c r="C8" s="137" t="s">
        <v>12</v>
      </c>
      <c r="D8" s="137" t="s">
        <v>0</v>
      </c>
      <c r="E8" s="138" t="s">
        <v>65</v>
      </c>
      <c r="F8" s="138" t="s">
        <v>66</v>
      </c>
      <c r="G8" s="137" t="s">
        <v>27</v>
      </c>
      <c r="H8" s="139" t="s">
        <v>40</v>
      </c>
      <c r="I8" s="140"/>
      <c r="J8" s="140"/>
      <c r="K8" s="140"/>
      <c r="L8" s="141"/>
      <c r="M8" s="142" t="s">
        <v>64</v>
      </c>
      <c r="N8" s="1"/>
      <c r="O8" s="143" t="s">
        <v>29</v>
      </c>
      <c r="T8" s="33"/>
    </row>
    <row r="9" spans="1:20" x14ac:dyDescent="0.2">
      <c r="B9" s="38">
        <v>1</v>
      </c>
      <c r="C9" s="39">
        <v>2019</v>
      </c>
      <c r="D9" s="40" t="s">
        <v>15</v>
      </c>
      <c r="E9" s="84"/>
      <c r="F9" s="84"/>
      <c r="G9" s="78"/>
      <c r="H9" s="79"/>
      <c r="I9" s="79"/>
      <c r="J9" s="79"/>
      <c r="K9" s="79"/>
      <c r="L9" s="79"/>
      <c r="M9" s="87"/>
      <c r="N9" s="3"/>
      <c r="O9" s="52">
        <f t="shared" ref="O9:O32" si="0">G9-(SUM(H9:L9))</f>
        <v>0</v>
      </c>
      <c r="T9" s="33"/>
    </row>
    <row r="10" spans="1:20" x14ac:dyDescent="0.2">
      <c r="B10" s="41">
        <v>2</v>
      </c>
      <c r="C10" s="59">
        <f>IF(D10=" "," ",IF(D10="December",C9-1,C9))</f>
        <v>2018</v>
      </c>
      <c r="D10" s="57" t="str">
        <f>IF(D9="January","December",IF(D9="February","January",IF(D9="March","February",IF(D9="April","March",(IF(D9="May","April",IF(D9="June","May",IF(D9="July","June",IF(D9="August","July",IF(D9="September","August",IF(D9="October","September",IF(D9="November","October",IF(D9="December","November"," ")))))))))))))</f>
        <v>December</v>
      </c>
      <c r="E10" s="85"/>
      <c r="F10" s="85"/>
      <c r="G10" s="80"/>
      <c r="H10" s="81"/>
      <c r="I10" s="81"/>
      <c r="J10" s="81"/>
      <c r="K10" s="81"/>
      <c r="L10" s="81"/>
      <c r="M10" s="88"/>
      <c r="N10" s="3"/>
      <c r="O10" s="53">
        <f t="shared" si="0"/>
        <v>0</v>
      </c>
      <c r="T10" s="33"/>
    </row>
    <row r="11" spans="1:20" x14ac:dyDescent="0.2">
      <c r="B11" s="41">
        <v>3</v>
      </c>
      <c r="C11" s="59">
        <f t="shared" ref="C11:C20" si="1">IF(D11=" "," ",IF(D11="December",C10-1,C10))</f>
        <v>2018</v>
      </c>
      <c r="D11" s="57" t="str">
        <f t="shared" ref="D11:D20" si="2">IF(D10="January","December",IF(D10="February","January",IF(D10="March","February",IF(D10="April","March",(IF(D10="May","April",IF(D10="June","May",IF(D10="July","June",IF(D10="August","July",IF(D10="September","August",IF(D10="October","September",IF(D10="November","October",IF(D10="December","November"," ")))))))))))))</f>
        <v>November</v>
      </c>
      <c r="E11" s="85"/>
      <c r="F11" s="85"/>
      <c r="G11" s="80"/>
      <c r="H11" s="81"/>
      <c r="I11" s="81"/>
      <c r="J11" s="81"/>
      <c r="K11" s="81"/>
      <c r="L11" s="81"/>
      <c r="M11" s="88"/>
      <c r="N11" s="3"/>
      <c r="O11" s="53">
        <f t="shared" si="0"/>
        <v>0</v>
      </c>
      <c r="T11" s="33"/>
    </row>
    <row r="12" spans="1:20" x14ac:dyDescent="0.2">
      <c r="B12" s="41">
        <v>4</v>
      </c>
      <c r="C12" s="59">
        <f t="shared" si="1"/>
        <v>2018</v>
      </c>
      <c r="D12" s="57" t="str">
        <f t="shared" si="2"/>
        <v>October</v>
      </c>
      <c r="E12" s="85"/>
      <c r="F12" s="85"/>
      <c r="G12" s="80"/>
      <c r="H12" s="81"/>
      <c r="I12" s="81"/>
      <c r="J12" s="81"/>
      <c r="K12" s="81"/>
      <c r="L12" s="81"/>
      <c r="M12" s="88"/>
      <c r="N12" s="3"/>
      <c r="O12" s="53">
        <f t="shared" si="0"/>
        <v>0</v>
      </c>
      <c r="T12" s="33"/>
    </row>
    <row r="13" spans="1:20" x14ac:dyDescent="0.2">
      <c r="B13" s="41">
        <v>5</v>
      </c>
      <c r="C13" s="59">
        <f t="shared" si="1"/>
        <v>2018</v>
      </c>
      <c r="D13" s="57" t="str">
        <f t="shared" si="2"/>
        <v>September</v>
      </c>
      <c r="E13" s="85"/>
      <c r="F13" s="85"/>
      <c r="G13" s="80"/>
      <c r="H13" s="81"/>
      <c r="I13" s="81"/>
      <c r="J13" s="81"/>
      <c r="K13" s="81"/>
      <c r="L13" s="81"/>
      <c r="M13" s="88"/>
      <c r="N13" s="3"/>
      <c r="O13" s="53">
        <f t="shared" si="0"/>
        <v>0</v>
      </c>
      <c r="T13" s="33"/>
    </row>
    <row r="14" spans="1:20" x14ac:dyDescent="0.2">
      <c r="B14" s="41">
        <v>6</v>
      </c>
      <c r="C14" s="59">
        <f t="shared" si="1"/>
        <v>2018</v>
      </c>
      <c r="D14" s="57" t="str">
        <f t="shared" si="2"/>
        <v>August</v>
      </c>
      <c r="E14" s="85"/>
      <c r="F14" s="85"/>
      <c r="G14" s="80"/>
      <c r="H14" s="81"/>
      <c r="I14" s="81"/>
      <c r="J14" s="81"/>
      <c r="K14" s="81"/>
      <c r="L14" s="81"/>
      <c r="M14" s="88"/>
      <c r="N14" s="3"/>
      <c r="O14" s="53">
        <f t="shared" si="0"/>
        <v>0</v>
      </c>
      <c r="T14" s="33"/>
    </row>
    <row r="15" spans="1:20" x14ac:dyDescent="0.2">
      <c r="B15" s="41">
        <v>7</v>
      </c>
      <c r="C15" s="59">
        <f t="shared" si="1"/>
        <v>2018</v>
      </c>
      <c r="D15" s="57" t="str">
        <f t="shared" si="2"/>
        <v>July</v>
      </c>
      <c r="E15" s="85"/>
      <c r="F15" s="85"/>
      <c r="G15" s="80"/>
      <c r="H15" s="81"/>
      <c r="I15" s="81"/>
      <c r="J15" s="81"/>
      <c r="K15" s="81"/>
      <c r="L15" s="81"/>
      <c r="M15" s="88"/>
      <c r="N15" s="3"/>
      <c r="O15" s="53">
        <f t="shared" si="0"/>
        <v>0</v>
      </c>
      <c r="T15" s="33"/>
    </row>
    <row r="16" spans="1:20" x14ac:dyDescent="0.2">
      <c r="B16" s="41">
        <v>8</v>
      </c>
      <c r="C16" s="59">
        <f t="shared" si="1"/>
        <v>2018</v>
      </c>
      <c r="D16" s="57" t="str">
        <f t="shared" si="2"/>
        <v>June</v>
      </c>
      <c r="E16" s="85"/>
      <c r="F16" s="85"/>
      <c r="G16" s="80"/>
      <c r="H16" s="81"/>
      <c r="I16" s="81"/>
      <c r="J16" s="81"/>
      <c r="K16" s="81"/>
      <c r="L16" s="81"/>
      <c r="M16" s="88"/>
      <c r="N16" s="3"/>
      <c r="O16" s="53">
        <f t="shared" si="0"/>
        <v>0</v>
      </c>
      <c r="T16" s="33"/>
    </row>
    <row r="17" spans="2:20" x14ac:dyDescent="0.2">
      <c r="B17" s="41">
        <v>9</v>
      </c>
      <c r="C17" s="59">
        <f t="shared" si="1"/>
        <v>2018</v>
      </c>
      <c r="D17" s="57" t="str">
        <f t="shared" si="2"/>
        <v>May</v>
      </c>
      <c r="E17" s="85"/>
      <c r="F17" s="85"/>
      <c r="G17" s="80"/>
      <c r="H17" s="81"/>
      <c r="I17" s="81"/>
      <c r="J17" s="81"/>
      <c r="K17" s="81"/>
      <c r="L17" s="81"/>
      <c r="M17" s="88"/>
      <c r="N17" s="3"/>
      <c r="O17" s="53">
        <f t="shared" si="0"/>
        <v>0</v>
      </c>
      <c r="T17" s="33"/>
    </row>
    <row r="18" spans="2:20" x14ac:dyDescent="0.2">
      <c r="B18" s="41">
        <v>10</v>
      </c>
      <c r="C18" s="59">
        <f t="shared" si="1"/>
        <v>2018</v>
      </c>
      <c r="D18" s="57" t="str">
        <f t="shared" si="2"/>
        <v>April</v>
      </c>
      <c r="E18" s="85"/>
      <c r="F18" s="85"/>
      <c r="G18" s="80"/>
      <c r="H18" s="81"/>
      <c r="I18" s="81"/>
      <c r="J18" s="81"/>
      <c r="K18" s="81"/>
      <c r="L18" s="81"/>
      <c r="M18" s="88"/>
      <c r="N18" s="3"/>
      <c r="O18" s="53">
        <f t="shared" si="0"/>
        <v>0</v>
      </c>
      <c r="T18" s="33"/>
    </row>
    <row r="19" spans="2:20" x14ac:dyDescent="0.2">
      <c r="B19" s="41">
        <v>11</v>
      </c>
      <c r="C19" s="59">
        <f t="shared" si="1"/>
        <v>2018</v>
      </c>
      <c r="D19" s="57" t="str">
        <f t="shared" si="2"/>
        <v>March</v>
      </c>
      <c r="E19" s="85"/>
      <c r="F19" s="85"/>
      <c r="G19" s="80"/>
      <c r="H19" s="81"/>
      <c r="I19" s="81"/>
      <c r="J19" s="81"/>
      <c r="K19" s="81"/>
      <c r="L19" s="81"/>
      <c r="M19" s="88"/>
      <c r="N19" s="3"/>
      <c r="O19" s="53">
        <f t="shared" si="0"/>
        <v>0</v>
      </c>
      <c r="T19" s="33"/>
    </row>
    <row r="20" spans="2:20" x14ac:dyDescent="0.2">
      <c r="B20" s="41">
        <v>12</v>
      </c>
      <c r="C20" s="59">
        <f t="shared" si="1"/>
        <v>2018</v>
      </c>
      <c r="D20" s="57" t="str">
        <f t="shared" si="2"/>
        <v>February</v>
      </c>
      <c r="E20" s="85"/>
      <c r="F20" s="85"/>
      <c r="G20" s="80"/>
      <c r="H20" s="81"/>
      <c r="I20" s="81"/>
      <c r="J20" s="81"/>
      <c r="K20" s="81"/>
      <c r="L20" s="81"/>
      <c r="M20" s="88"/>
      <c r="N20" s="3"/>
      <c r="O20" s="53">
        <f t="shared" si="0"/>
        <v>0</v>
      </c>
      <c r="T20" s="33"/>
    </row>
    <row r="21" spans="2:20" x14ac:dyDescent="0.2">
      <c r="B21" s="41">
        <v>13</v>
      </c>
      <c r="C21" s="59">
        <f>IF(D21=" "," ",IF(D21="December",C20-1,C20))</f>
        <v>2018</v>
      </c>
      <c r="D21" s="57" t="str">
        <f>IF(D20="January","December",IF(D20="February","January",IF(D20="March","February",IF(D20="April","March",(IF(D20="May","April",IF(D20="June","May",IF(D20="July","June",IF(D20="August","July",IF(D20="September","August",IF(D20="October","September",IF(D20="November","October",IF(D20="December","November"," ")))))))))))))</f>
        <v>January</v>
      </c>
      <c r="E21" s="85"/>
      <c r="F21" s="85"/>
      <c r="G21" s="80"/>
      <c r="H21" s="81"/>
      <c r="I21" s="81"/>
      <c r="J21" s="81"/>
      <c r="K21" s="81"/>
      <c r="L21" s="81"/>
      <c r="M21" s="88"/>
      <c r="N21" s="3"/>
      <c r="O21" s="53">
        <f t="shared" si="0"/>
        <v>0</v>
      </c>
      <c r="T21" s="33"/>
    </row>
    <row r="22" spans="2:20" x14ac:dyDescent="0.2">
      <c r="B22" s="41">
        <v>14</v>
      </c>
      <c r="C22" s="59">
        <f t="shared" ref="C22:C32" si="3">IF(D22=" "," ",IF(D22="December",C21-1,C21))</f>
        <v>2017</v>
      </c>
      <c r="D22" s="57" t="str">
        <f t="shared" ref="D22:D32" si="4">IF(D21="January","December",IF(D21="February","January",IF(D21="March","February",IF(D21="April","March",(IF(D21="May","April",IF(D21="June","May",IF(D21="July","June",IF(D21="August","July",IF(D21="September","August",IF(D21="October","September",IF(D21="November","October",IF(D21="December","November"," ")))))))))))))</f>
        <v>December</v>
      </c>
      <c r="E22" s="85"/>
      <c r="F22" s="85"/>
      <c r="G22" s="80"/>
      <c r="H22" s="81"/>
      <c r="I22" s="81"/>
      <c r="J22" s="81"/>
      <c r="K22" s="81"/>
      <c r="L22" s="81"/>
      <c r="M22" s="88"/>
      <c r="N22" s="3"/>
      <c r="O22" s="53">
        <f t="shared" si="0"/>
        <v>0</v>
      </c>
      <c r="T22" s="33"/>
    </row>
    <row r="23" spans="2:20" x14ac:dyDescent="0.2">
      <c r="B23" s="41">
        <v>15</v>
      </c>
      <c r="C23" s="59">
        <f t="shared" si="3"/>
        <v>2017</v>
      </c>
      <c r="D23" s="57" t="str">
        <f t="shared" si="4"/>
        <v>November</v>
      </c>
      <c r="E23" s="85"/>
      <c r="F23" s="85"/>
      <c r="G23" s="80"/>
      <c r="H23" s="81"/>
      <c r="I23" s="81"/>
      <c r="J23" s="81"/>
      <c r="K23" s="81"/>
      <c r="L23" s="81"/>
      <c r="M23" s="88"/>
      <c r="N23" s="3"/>
      <c r="O23" s="53">
        <f t="shared" si="0"/>
        <v>0</v>
      </c>
      <c r="T23" s="33"/>
    </row>
    <row r="24" spans="2:20" x14ac:dyDescent="0.2">
      <c r="B24" s="41">
        <v>16</v>
      </c>
      <c r="C24" s="59">
        <f t="shared" si="3"/>
        <v>2017</v>
      </c>
      <c r="D24" s="57" t="str">
        <f t="shared" si="4"/>
        <v>October</v>
      </c>
      <c r="E24" s="85"/>
      <c r="F24" s="85"/>
      <c r="G24" s="80"/>
      <c r="H24" s="81"/>
      <c r="I24" s="81"/>
      <c r="J24" s="81"/>
      <c r="K24" s="81"/>
      <c r="L24" s="81"/>
      <c r="M24" s="88"/>
      <c r="N24" s="3"/>
      <c r="O24" s="53">
        <f t="shared" si="0"/>
        <v>0</v>
      </c>
      <c r="T24" s="33"/>
    </row>
    <row r="25" spans="2:20" x14ac:dyDescent="0.2">
      <c r="B25" s="41">
        <v>17</v>
      </c>
      <c r="C25" s="59">
        <f t="shared" si="3"/>
        <v>2017</v>
      </c>
      <c r="D25" s="57" t="str">
        <f t="shared" si="4"/>
        <v>September</v>
      </c>
      <c r="E25" s="85"/>
      <c r="F25" s="85"/>
      <c r="G25" s="80"/>
      <c r="H25" s="81"/>
      <c r="I25" s="81"/>
      <c r="J25" s="81"/>
      <c r="K25" s="81"/>
      <c r="L25" s="81"/>
      <c r="M25" s="88"/>
      <c r="N25" s="3"/>
      <c r="O25" s="53">
        <f t="shared" si="0"/>
        <v>0</v>
      </c>
      <c r="T25" s="33"/>
    </row>
    <row r="26" spans="2:20" x14ac:dyDescent="0.2">
      <c r="B26" s="41">
        <v>18</v>
      </c>
      <c r="C26" s="59">
        <f t="shared" si="3"/>
        <v>2017</v>
      </c>
      <c r="D26" s="57" t="str">
        <f t="shared" si="4"/>
        <v>August</v>
      </c>
      <c r="E26" s="85"/>
      <c r="F26" s="85"/>
      <c r="G26" s="80"/>
      <c r="H26" s="81"/>
      <c r="I26" s="81"/>
      <c r="J26" s="81"/>
      <c r="K26" s="81"/>
      <c r="L26" s="81"/>
      <c r="M26" s="88"/>
      <c r="N26" s="3"/>
      <c r="O26" s="53">
        <f t="shared" si="0"/>
        <v>0</v>
      </c>
      <c r="T26" s="33"/>
    </row>
    <row r="27" spans="2:20" x14ac:dyDescent="0.2">
      <c r="B27" s="41">
        <v>19</v>
      </c>
      <c r="C27" s="59">
        <f t="shared" si="3"/>
        <v>2017</v>
      </c>
      <c r="D27" s="57" t="str">
        <f t="shared" si="4"/>
        <v>July</v>
      </c>
      <c r="E27" s="85"/>
      <c r="F27" s="85"/>
      <c r="G27" s="80"/>
      <c r="H27" s="81"/>
      <c r="I27" s="81"/>
      <c r="J27" s="81"/>
      <c r="K27" s="81"/>
      <c r="L27" s="81"/>
      <c r="M27" s="88"/>
      <c r="N27" s="3"/>
      <c r="O27" s="53">
        <f t="shared" si="0"/>
        <v>0</v>
      </c>
      <c r="T27" s="33"/>
    </row>
    <row r="28" spans="2:20" x14ac:dyDescent="0.2">
      <c r="B28" s="41">
        <v>20</v>
      </c>
      <c r="C28" s="59">
        <f t="shared" si="3"/>
        <v>2017</v>
      </c>
      <c r="D28" s="57" t="str">
        <f t="shared" si="4"/>
        <v>June</v>
      </c>
      <c r="E28" s="85"/>
      <c r="F28" s="85"/>
      <c r="G28" s="80"/>
      <c r="H28" s="81"/>
      <c r="I28" s="81"/>
      <c r="J28" s="81"/>
      <c r="K28" s="81"/>
      <c r="L28" s="81"/>
      <c r="M28" s="88"/>
      <c r="N28" s="3"/>
      <c r="O28" s="53">
        <f t="shared" si="0"/>
        <v>0</v>
      </c>
      <c r="T28" s="33"/>
    </row>
    <row r="29" spans="2:20" x14ac:dyDescent="0.2">
      <c r="B29" s="41">
        <v>21</v>
      </c>
      <c r="C29" s="59">
        <f t="shared" si="3"/>
        <v>2017</v>
      </c>
      <c r="D29" s="57" t="str">
        <f t="shared" si="4"/>
        <v>May</v>
      </c>
      <c r="E29" s="85"/>
      <c r="F29" s="85"/>
      <c r="G29" s="80"/>
      <c r="H29" s="81"/>
      <c r="I29" s="81"/>
      <c r="J29" s="81"/>
      <c r="K29" s="81"/>
      <c r="L29" s="81"/>
      <c r="M29" s="88"/>
      <c r="N29" s="3"/>
      <c r="O29" s="53">
        <f t="shared" si="0"/>
        <v>0</v>
      </c>
      <c r="T29" s="33"/>
    </row>
    <row r="30" spans="2:20" x14ac:dyDescent="0.2">
      <c r="B30" s="41">
        <v>22</v>
      </c>
      <c r="C30" s="59">
        <f t="shared" si="3"/>
        <v>2017</v>
      </c>
      <c r="D30" s="57" t="str">
        <f t="shared" si="4"/>
        <v>April</v>
      </c>
      <c r="E30" s="85"/>
      <c r="F30" s="85"/>
      <c r="G30" s="80"/>
      <c r="H30" s="81"/>
      <c r="I30" s="81"/>
      <c r="J30" s="81"/>
      <c r="K30" s="81"/>
      <c r="L30" s="81"/>
      <c r="M30" s="88"/>
      <c r="N30" s="3"/>
      <c r="O30" s="53">
        <f t="shared" si="0"/>
        <v>0</v>
      </c>
      <c r="T30" s="33"/>
    </row>
    <row r="31" spans="2:20" ht="15" customHeight="1" x14ac:dyDescent="0.2">
      <c r="B31" s="41">
        <v>23</v>
      </c>
      <c r="C31" s="59">
        <f t="shared" si="3"/>
        <v>2017</v>
      </c>
      <c r="D31" s="57" t="str">
        <f t="shared" si="4"/>
        <v>March</v>
      </c>
      <c r="E31" s="85"/>
      <c r="F31" s="85"/>
      <c r="G31" s="80"/>
      <c r="H31" s="81"/>
      <c r="I31" s="81"/>
      <c r="J31" s="81"/>
      <c r="K31" s="81"/>
      <c r="L31" s="81"/>
      <c r="M31" s="88"/>
      <c r="N31" s="3"/>
      <c r="O31" s="53">
        <f t="shared" si="0"/>
        <v>0</v>
      </c>
      <c r="T31" s="33"/>
    </row>
    <row r="32" spans="2:20" ht="15.75" customHeight="1" thickBot="1" x14ac:dyDescent="0.25">
      <c r="B32" s="42">
        <v>24</v>
      </c>
      <c r="C32" s="60">
        <f t="shared" si="3"/>
        <v>2017</v>
      </c>
      <c r="D32" s="58" t="str">
        <f t="shared" si="4"/>
        <v>February</v>
      </c>
      <c r="E32" s="86"/>
      <c r="F32" s="86"/>
      <c r="G32" s="82"/>
      <c r="H32" s="83"/>
      <c r="I32" s="83"/>
      <c r="J32" s="83"/>
      <c r="K32" s="83"/>
      <c r="L32" s="83"/>
      <c r="M32" s="89"/>
      <c r="N32" s="3"/>
      <c r="O32" s="54">
        <f t="shared" si="0"/>
        <v>0</v>
      </c>
      <c r="T32" s="33"/>
    </row>
    <row r="33" spans="2:20" ht="15.75" customHeight="1" thickBot="1" x14ac:dyDescent="0.25">
      <c r="B33" s="43"/>
      <c r="C33" s="44"/>
      <c r="D33" s="43"/>
      <c r="E33" s="43"/>
      <c r="F33" s="43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"/>
      <c r="T33" s="45"/>
    </row>
    <row r="34" spans="2:20" ht="14.25" customHeight="1" x14ac:dyDescent="0.2">
      <c r="B34" s="144" t="s">
        <v>30</v>
      </c>
      <c r="C34" s="145"/>
      <c r="D34" s="145"/>
      <c r="E34" s="145"/>
      <c r="F34" s="145"/>
      <c r="G34" s="145"/>
      <c r="H34" s="146"/>
      <c r="I34" s="46"/>
      <c r="J34" s="144" t="s">
        <v>34</v>
      </c>
      <c r="K34" s="145"/>
      <c r="L34" s="145"/>
      <c r="M34" s="147" t="s">
        <v>13</v>
      </c>
      <c r="N34" s="148" t="s">
        <v>14</v>
      </c>
    </row>
    <row r="35" spans="2:20" ht="14.25" customHeight="1" x14ac:dyDescent="0.2">
      <c r="B35" s="129" t="s">
        <v>16</v>
      </c>
      <c r="C35" s="130"/>
      <c r="D35" s="130"/>
      <c r="E35" s="131"/>
      <c r="F35" s="132"/>
      <c r="G35" s="132"/>
      <c r="H35" s="133"/>
      <c r="J35" s="129" t="s">
        <v>31</v>
      </c>
      <c r="K35" s="130"/>
      <c r="L35" s="130"/>
      <c r="M35" s="55">
        <f>SUM(O9:O20)</f>
        <v>0</v>
      </c>
      <c r="N35" s="56">
        <f>M35/12</f>
        <v>0</v>
      </c>
      <c r="O35" s="1"/>
    </row>
    <row r="36" spans="2:20" ht="15" thickBot="1" x14ac:dyDescent="0.25">
      <c r="B36" s="129" t="s">
        <v>22</v>
      </c>
      <c r="C36" s="130"/>
      <c r="D36" s="130"/>
      <c r="E36" s="131"/>
      <c r="F36" s="132"/>
      <c r="G36" s="132"/>
      <c r="H36" s="133"/>
      <c r="J36" s="112" t="s">
        <v>33</v>
      </c>
      <c r="K36" s="113"/>
      <c r="L36" s="113"/>
      <c r="M36" s="90">
        <f>IF(E7="12 Months","NA",SUM(O9:O32))</f>
        <v>0</v>
      </c>
      <c r="N36" s="91">
        <f>IF(E7="12 Months","NA",M36/24)</f>
        <v>0</v>
      </c>
    </row>
    <row r="37" spans="2:20" x14ac:dyDescent="0.2">
      <c r="B37" s="129" t="s">
        <v>23</v>
      </c>
      <c r="C37" s="130"/>
      <c r="D37" s="130"/>
      <c r="E37" s="131"/>
      <c r="F37" s="132"/>
      <c r="G37" s="132"/>
      <c r="H37" s="133"/>
      <c r="J37" s="65"/>
      <c r="K37" s="65"/>
      <c r="L37" s="65"/>
      <c r="M37" s="65"/>
      <c r="N37" s="65"/>
    </row>
    <row r="38" spans="2:20" ht="15" customHeight="1" thickBot="1" x14ac:dyDescent="0.25">
      <c r="B38" s="129" t="s">
        <v>17</v>
      </c>
      <c r="C38" s="130"/>
      <c r="D38" s="130"/>
      <c r="E38" s="131"/>
      <c r="F38" s="132"/>
      <c r="G38" s="132"/>
      <c r="H38" s="133"/>
    </row>
    <row r="39" spans="2:20" ht="14.25" customHeight="1" x14ac:dyDescent="0.2">
      <c r="B39" s="129" t="s">
        <v>18</v>
      </c>
      <c r="C39" s="130"/>
      <c r="D39" s="130"/>
      <c r="E39" s="131"/>
      <c r="F39" s="132"/>
      <c r="G39" s="132"/>
      <c r="H39" s="133"/>
      <c r="J39" s="149" t="s">
        <v>21</v>
      </c>
      <c r="K39" s="150"/>
      <c r="L39" s="150"/>
      <c r="M39" s="151">
        <f>IFERROR(IF(M40&lt;-24.99%,"Loan Ineligible due to declining income", IF(OR(SUM($M$9:$M$20)&gt;5, AND(SUM($M$9:$M$20)&lt;=5,SUM($M$9:$M$20)&gt;3,SUM(M9:M11)&gt;0), AND(SUM($M$9:$M$20)&lt;=3, SUM(M9:M10)&gt;1)), "Loan Exceeds NSF Criteria", MIN(N35, N36))),0)</f>
        <v>0</v>
      </c>
      <c r="N39" s="152"/>
      <c r="O39" s="47"/>
    </row>
    <row r="40" spans="2:20" ht="15.75" customHeight="1" thickBot="1" x14ac:dyDescent="0.25">
      <c r="B40" s="112" t="s">
        <v>24</v>
      </c>
      <c r="C40" s="113"/>
      <c r="D40" s="113"/>
      <c r="E40" s="114"/>
      <c r="F40" s="115"/>
      <c r="G40" s="115"/>
      <c r="H40" s="116"/>
      <c r="J40" s="153" t="s">
        <v>20</v>
      </c>
      <c r="K40" s="154"/>
      <c r="L40" s="154"/>
      <c r="M40" s="155">
        <f>IF(E7="12 Months","NA",IFERROR((SUM(O9:O20)/SUM(O21:O32))-1,0))</f>
        <v>0</v>
      </c>
      <c r="N40" s="156"/>
      <c r="O40" s="48"/>
      <c r="T40" s="33"/>
    </row>
    <row r="41" spans="2:20" ht="15" thickBot="1" x14ac:dyDescent="0.25">
      <c r="C41" s="3"/>
      <c r="D41" s="1"/>
      <c r="E41" s="1"/>
      <c r="F41" s="1"/>
      <c r="G41" s="1"/>
      <c r="T41" s="33"/>
    </row>
    <row r="42" spans="2:20" x14ac:dyDescent="0.2">
      <c r="B42" s="144" t="s">
        <v>38</v>
      </c>
      <c r="C42" s="145"/>
      <c r="D42" s="145"/>
      <c r="E42" s="145"/>
      <c r="F42" s="145"/>
      <c r="G42" s="145"/>
      <c r="H42" s="146"/>
      <c r="I42" s="65"/>
      <c r="J42" s="157" t="s">
        <v>67</v>
      </c>
      <c r="K42" s="158"/>
      <c r="L42" s="158"/>
      <c r="M42" s="158"/>
      <c r="N42" s="158"/>
      <c r="O42" s="159"/>
      <c r="P42" s="65"/>
      <c r="Q42" s="65"/>
      <c r="R42" s="65"/>
      <c r="S42" s="65"/>
      <c r="T42" s="65"/>
    </row>
    <row r="43" spans="2:20" ht="15" customHeight="1" x14ac:dyDescent="0.2">
      <c r="B43" s="117" t="s">
        <v>39</v>
      </c>
      <c r="C43" s="118"/>
      <c r="D43" s="118"/>
      <c r="E43" s="118"/>
      <c r="F43" s="118"/>
      <c r="G43" s="118"/>
      <c r="H43" s="119"/>
      <c r="I43" s="65"/>
      <c r="J43" s="120"/>
      <c r="K43" s="121"/>
      <c r="L43" s="121"/>
      <c r="M43" s="121"/>
      <c r="N43" s="121"/>
      <c r="O43" s="122"/>
      <c r="P43" s="65"/>
      <c r="Q43" s="65"/>
      <c r="R43" s="65"/>
      <c r="S43" s="65"/>
      <c r="T43" s="65"/>
    </row>
    <row r="44" spans="2:20" ht="15" customHeight="1" thickBot="1" x14ac:dyDescent="0.25">
      <c r="B44" s="108" t="s">
        <v>71</v>
      </c>
      <c r="C44" s="109"/>
      <c r="D44" s="109"/>
      <c r="E44" s="109"/>
      <c r="F44" s="109"/>
      <c r="G44" s="109"/>
      <c r="H44" s="110"/>
      <c r="I44" s="65"/>
      <c r="J44" s="123"/>
      <c r="K44" s="124"/>
      <c r="L44" s="124"/>
      <c r="M44" s="124"/>
      <c r="N44" s="124"/>
      <c r="O44" s="125"/>
      <c r="P44" s="65"/>
      <c r="Q44" s="65"/>
      <c r="R44" s="65"/>
      <c r="S44" s="65"/>
      <c r="T44" s="65"/>
    </row>
    <row r="45" spans="2:20" ht="15" customHeight="1" x14ac:dyDescent="0.2">
      <c r="B45" s="64"/>
      <c r="C45" s="64"/>
      <c r="D45" s="64"/>
      <c r="E45" s="64"/>
      <c r="F45" s="64"/>
      <c r="H45" s="63"/>
      <c r="I45" s="65"/>
      <c r="J45" s="123"/>
      <c r="K45" s="124"/>
      <c r="L45" s="124"/>
      <c r="M45" s="124"/>
      <c r="N45" s="124"/>
      <c r="O45" s="125"/>
      <c r="P45" s="65"/>
      <c r="Q45" s="65"/>
      <c r="R45" s="65"/>
      <c r="S45" s="65"/>
      <c r="T45" s="65"/>
    </row>
    <row r="46" spans="2:20" ht="14.25" customHeight="1" x14ac:dyDescent="0.2">
      <c r="B46" s="49" t="s">
        <v>57</v>
      </c>
      <c r="I46" s="65"/>
      <c r="J46" s="123"/>
      <c r="K46" s="124"/>
      <c r="L46" s="124"/>
      <c r="M46" s="124"/>
      <c r="N46" s="124"/>
      <c r="O46" s="125"/>
      <c r="P46" s="65"/>
      <c r="Q46" s="65"/>
      <c r="R46" s="65"/>
      <c r="S46" s="65"/>
    </row>
    <row r="47" spans="2:20" ht="15" thickBot="1" x14ac:dyDescent="0.25">
      <c r="B47" s="49" t="s">
        <v>68</v>
      </c>
      <c r="I47" s="65"/>
      <c r="J47" s="126"/>
      <c r="K47" s="127"/>
      <c r="L47" s="127"/>
      <c r="M47" s="127"/>
      <c r="N47" s="127"/>
      <c r="O47" s="128"/>
      <c r="P47" s="65"/>
      <c r="Q47" s="65"/>
      <c r="R47" s="65"/>
      <c r="S47" s="65"/>
      <c r="T47" s="65"/>
    </row>
    <row r="48" spans="2:20" x14ac:dyDescent="0.2">
      <c r="B48" s="33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2:20" x14ac:dyDescent="0.2">
      <c r="B49" s="33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2:20" x14ac:dyDescent="0.2">
      <c r="B50" s="33"/>
      <c r="H50" s="50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2:20" x14ac:dyDescent="0.2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61" spans="2:20" x14ac:dyDescent="0.2">
      <c r="J61" s="35"/>
      <c r="K61" s="35"/>
      <c r="L61" s="35"/>
      <c r="M61" s="35"/>
      <c r="N61" s="35"/>
    </row>
    <row r="65" spans="10:15" x14ac:dyDescent="0.2">
      <c r="J65" s="51"/>
      <c r="K65" s="51"/>
      <c r="L65" s="51"/>
      <c r="M65" s="51"/>
      <c r="N65" s="51"/>
      <c r="O65" s="51"/>
    </row>
    <row r="68" spans="10:15" x14ac:dyDescent="0.2">
      <c r="J68" s="37"/>
      <c r="K68" s="37"/>
      <c r="L68" s="37"/>
      <c r="M68" s="37"/>
      <c r="N68" s="37"/>
      <c r="O68" s="37"/>
    </row>
    <row r="69" spans="10:15" x14ac:dyDescent="0.2">
      <c r="J69" s="37"/>
      <c r="K69" s="37"/>
      <c r="L69" s="37"/>
      <c r="M69" s="37"/>
      <c r="N69" s="37"/>
      <c r="O69" s="37"/>
    </row>
    <row r="70" spans="10:15" x14ac:dyDescent="0.2">
      <c r="J70" s="37"/>
      <c r="K70" s="37"/>
      <c r="L70" s="37"/>
      <c r="M70" s="37"/>
      <c r="N70" s="37"/>
      <c r="O70" s="37"/>
    </row>
    <row r="71" spans="10:15" x14ac:dyDescent="0.2">
      <c r="J71" s="37"/>
    </row>
    <row r="73" spans="10:15" x14ac:dyDescent="0.2">
      <c r="N73" s="1"/>
    </row>
    <row r="75" spans="10:15" x14ac:dyDescent="0.2">
      <c r="K75" s="37"/>
      <c r="L75" s="37"/>
      <c r="M75" s="37"/>
      <c r="N75" s="1"/>
    </row>
    <row r="76" spans="10:15" x14ac:dyDescent="0.2">
      <c r="K76" s="37"/>
      <c r="L76" s="37"/>
      <c r="M76" s="37"/>
      <c r="N76" s="1"/>
    </row>
  </sheetData>
  <sheetProtection selectLockedCells="1"/>
  <mergeCells count="28">
    <mergeCell ref="B42:H42"/>
    <mergeCell ref="M39:N39"/>
    <mergeCell ref="B40:D40"/>
    <mergeCell ref="E40:H40"/>
    <mergeCell ref="J40:L40"/>
    <mergeCell ref="M40:N40"/>
    <mergeCell ref="J39:L39"/>
    <mergeCell ref="E37:H37"/>
    <mergeCell ref="B38:D38"/>
    <mergeCell ref="E38:H38"/>
    <mergeCell ref="B39:D39"/>
    <mergeCell ref="E39:H39"/>
    <mergeCell ref="B43:H43"/>
    <mergeCell ref="B44:H44"/>
    <mergeCell ref="A3:T3"/>
    <mergeCell ref="B7:D7"/>
    <mergeCell ref="B34:H34"/>
    <mergeCell ref="J34:L34"/>
    <mergeCell ref="H8:L8"/>
    <mergeCell ref="B35:D35"/>
    <mergeCell ref="E35:H35"/>
    <mergeCell ref="J35:L35"/>
    <mergeCell ref="B36:D36"/>
    <mergeCell ref="E36:H36"/>
    <mergeCell ref="J36:L36"/>
    <mergeCell ref="J42:O42"/>
    <mergeCell ref="J43:O47"/>
    <mergeCell ref="B37:D37"/>
  </mergeCells>
  <conditionalFormatting sqref="M40">
    <cfRule type="cellIs" dxfId="3" priority="4" operator="lessThan">
      <formula>-0.25</formula>
    </cfRule>
    <cfRule type="cellIs" dxfId="2" priority="5" operator="lessThan">
      <formula>-0.2499</formula>
    </cfRule>
  </conditionalFormatting>
  <conditionalFormatting sqref="M39">
    <cfRule type="cellIs" dxfId="1" priority="3" operator="equal">
      <formula>"Loan Ineligible due to declining income"</formula>
    </cfRule>
  </conditionalFormatting>
  <conditionalFormatting sqref="E9:E31">
    <cfRule type="expression" dxfId="0" priority="1">
      <formula>E9&lt;&gt;F10</formula>
    </cfRule>
  </conditionalFormatting>
  <pageMargins left="0.7" right="0.7" top="0.75" bottom="0.5" header="0.3" footer="0.3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Lookup!$D$2:$D$3</xm:f>
          </x14:formula1>
          <xm:sqref>E7</xm:sqref>
        </x14:dataValidation>
        <x14:dataValidation type="list" allowBlank="1" showInputMessage="1" showErrorMessage="1" xr:uid="{00000000-0002-0000-0200-000001000000}">
          <x14:formula1>
            <xm:f>Lookup!$A$2:$A$13</xm:f>
          </x14:formula1>
          <xm:sqref>D9</xm:sqref>
        </x14:dataValidation>
        <x14:dataValidation type="list" allowBlank="1" showInputMessage="1" showErrorMessage="1" xr:uid="{00000000-0002-0000-0200-000002000000}">
          <x14:formula1>
            <xm:f>Lookup!#REF!</xm:f>
          </x14:formula1>
          <xm:sqref>B41</xm:sqref>
        </x14:dataValidation>
        <x14:dataValidation type="list" allowBlank="1" showInputMessage="1" showErrorMessage="1" xr:uid="{00000000-0002-0000-0200-000003000000}">
          <x14:formula1>
            <xm:f>Lookup!$B$2:$B$6</xm:f>
          </x14:formula1>
          <xm:sqref>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3"/>
  <sheetViews>
    <sheetView workbookViewId="0">
      <selection activeCell="B11" sqref="B11"/>
    </sheetView>
  </sheetViews>
  <sheetFormatPr defaultRowHeight="14.25" x14ac:dyDescent="0.2"/>
  <cols>
    <col min="1" max="1" width="18.5703125" style="4" customWidth="1"/>
    <col min="2" max="3" width="9.140625" style="4"/>
    <col min="4" max="4" width="13.7109375" style="4" bestFit="1" customWidth="1"/>
    <col min="5" max="16384" width="9.140625" style="4"/>
  </cols>
  <sheetData>
    <row r="1" spans="1:4" x14ac:dyDescent="0.2">
      <c r="A1" s="4" t="s">
        <v>36</v>
      </c>
      <c r="B1" s="4" t="s">
        <v>35</v>
      </c>
      <c r="D1" s="4" t="s">
        <v>37</v>
      </c>
    </row>
    <row r="2" spans="1:4" x14ac:dyDescent="0.2">
      <c r="A2" s="4" t="s">
        <v>15</v>
      </c>
      <c r="B2" s="4">
        <v>2015</v>
      </c>
      <c r="D2" s="4" t="s">
        <v>25</v>
      </c>
    </row>
    <row r="3" spans="1:4" x14ac:dyDescent="0.2">
      <c r="A3" s="4" t="s">
        <v>19</v>
      </c>
      <c r="B3" s="4">
        <v>2016</v>
      </c>
      <c r="D3" s="4" t="s">
        <v>26</v>
      </c>
    </row>
    <row r="4" spans="1:4" x14ac:dyDescent="0.2">
      <c r="A4" s="4" t="s">
        <v>3</v>
      </c>
      <c r="B4" s="4">
        <v>2017</v>
      </c>
    </row>
    <row r="5" spans="1:4" x14ac:dyDescent="0.2">
      <c r="A5" s="4" t="s">
        <v>2</v>
      </c>
      <c r="B5" s="4">
        <v>2018</v>
      </c>
    </row>
    <row r="6" spans="1:4" x14ac:dyDescent="0.2">
      <c r="A6" s="4" t="s">
        <v>11</v>
      </c>
      <c r="B6" s="4">
        <v>2019</v>
      </c>
    </row>
    <row r="7" spans="1:4" x14ac:dyDescent="0.2">
      <c r="A7" s="4" t="s">
        <v>10</v>
      </c>
    </row>
    <row r="8" spans="1:4" x14ac:dyDescent="0.2">
      <c r="A8" s="4" t="s">
        <v>9</v>
      </c>
    </row>
    <row r="9" spans="1:4" x14ac:dyDescent="0.2">
      <c r="A9" s="4" t="s">
        <v>8</v>
      </c>
    </row>
    <row r="10" spans="1:4" x14ac:dyDescent="0.2">
      <c r="A10" s="4" t="s">
        <v>7</v>
      </c>
    </row>
    <row r="11" spans="1:4" x14ac:dyDescent="0.2">
      <c r="A11" s="4" t="s">
        <v>6</v>
      </c>
    </row>
    <row r="12" spans="1:4" x14ac:dyDescent="0.2">
      <c r="A12" s="4" t="s">
        <v>5</v>
      </c>
    </row>
    <row r="13" spans="1:4" x14ac:dyDescent="0.2">
      <c r="A13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 Guide</vt:lpstr>
      <vt:lpstr>Loan Officer Worksheet</vt:lpstr>
      <vt:lpstr>Underwriter Worksheet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Sandy Adler</cp:lastModifiedBy>
  <cp:lastPrinted>2016-10-21T15:44:35Z</cp:lastPrinted>
  <dcterms:created xsi:type="dcterms:W3CDTF">2015-04-13T15:57:35Z</dcterms:created>
  <dcterms:modified xsi:type="dcterms:W3CDTF">2018-11-12T22:20:02Z</dcterms:modified>
</cp:coreProperties>
</file>